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showInkAnnotation="0" defaultThemeVersion="124226"/>
  <mc:AlternateContent xmlns:mc="http://schemas.openxmlformats.org/markup-compatibility/2006">
    <mc:Choice Requires="x15">
      <x15ac:absPath xmlns:x15ac="http://schemas.microsoft.com/office/spreadsheetml/2010/11/ac" url="G:\Shared drives\Grants-Google\SRFB\SRFB 2022-Island\Island Co Projects\2022 Grant Proposals\2022 Island County Proposal\Race Lagoon\"/>
    </mc:Choice>
  </mc:AlternateContent>
  <xr:revisionPtr revIDLastSave="0" documentId="13_ncr:1_{227B95ED-EE76-44DE-8FCC-F6D17F7E53EE}" xr6:coauthVersionLast="47" xr6:coauthVersionMax="47" xr10:uidLastSave="{00000000-0000-0000-0000-000000000000}"/>
  <bookViews>
    <workbookView xWindow="-120" yWindow="-120" windowWidth="25440" windowHeight="15390" tabRatio="661" activeTab="1" xr2:uid="{00000000-000D-0000-FFFF-FFFF00000000}"/>
  </bookViews>
  <sheets>
    <sheet name="Instructions" sheetId="6" r:id="rId1"/>
    <sheet name="Design 1893 and 1894" sheetId="8" r:id="rId2"/>
    <sheet name="Lists for dropdown" sheetId="11" r:id="rId3"/>
    <sheet name="ESRI_MAPINFO_SHEET" sheetId="13" state="veryHidden" r:id="rId4"/>
  </sheets>
  <definedNames>
    <definedName name="aae_choices">'Lists for dropdown'!$A$19:$A$25</definedName>
    <definedName name="ae_choices">'Lists for dropdown'!$A$18:$A$25</definedName>
    <definedName name="Categories">#REF!</definedName>
    <definedName name="Category">#REF!</definedName>
    <definedName name="Categorychoices">'Lists for dropdown'!$A$4:$A$14</definedName>
    <definedName name="choose_category">'Lists for dropdown'!$A$1:$A$14</definedName>
    <definedName name="Design">'Lists for dropdown'!$A$56:$A$66</definedName>
    <definedName name="DesignOnly">'Lists for dropdown'!$A$55:$A$66</definedName>
    <definedName name="Incidental_Costs">'Lists for dropdown'!$A$35:$A$53</definedName>
    <definedName name="_xlnm.Print_Area" localSheetId="1">'Design 1893 and 1894'!$A$4:$J$35</definedName>
    <definedName name="_xlnm.Print_Area" localSheetId="0">Instructions!$A$1:$M$26</definedName>
    <definedName name="Property_Costs">'Lists for dropdown'!$A$28:$A$32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6" i="8" l="1"/>
  <c r="E14" i="8"/>
  <c r="E19" i="8" l="1"/>
  <c r="E18" i="8" l="1"/>
  <c r="E16" i="8"/>
  <c r="E17" i="8"/>
  <c r="E15" i="8"/>
  <c r="E13" i="8"/>
  <c r="E32" i="8" l="1"/>
  <c r="K32" i="8" s="1"/>
  <c r="E31" i="8"/>
  <c r="E33" i="8" s="1"/>
  <c r="H27" i="8"/>
  <c r="G27" i="8"/>
  <c r="F27" i="8"/>
  <c r="H35" i="8" l="1"/>
  <c r="K31" i="8"/>
  <c r="F35" i="8"/>
  <c r="G33" i="8"/>
  <c r="F33" i="8"/>
  <c r="G35" i="8" l="1"/>
  <c r="G36" i="8" s="1"/>
  <c r="F38" i="8" s="1"/>
  <c r="K13" i="8" l="1"/>
  <c r="G38" i="8"/>
  <c r="B3" i="8" l="1"/>
  <c r="B2" i="8"/>
  <c r="B1" i="8"/>
  <c r="K16" i="8" l="1"/>
  <c r="K17" i="8"/>
  <c r="K18" i="8"/>
  <c r="K19" i="8"/>
  <c r="E20" i="8"/>
  <c r="E21" i="8"/>
  <c r="K21" i="8" s="1"/>
  <c r="E22" i="8"/>
  <c r="K22" i="8" s="1"/>
  <c r="E23" i="8"/>
  <c r="K23" i="8" s="1"/>
  <c r="E24" i="8"/>
  <c r="K24" i="8" s="1"/>
  <c r="E25" i="8"/>
  <c r="K25" i="8" s="1"/>
  <c r="E26" i="8"/>
  <c r="K26" i="8" s="1"/>
  <c r="K20" i="8" l="1"/>
  <c r="E27" i="8"/>
  <c r="K15" i="8"/>
  <c r="E35"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Melody Tereski</author>
  </authors>
  <commentList>
    <comment ref="K13" authorId="0" shapeId="0" xr:uid="{00000000-0006-0000-0200-000001000000}">
      <text>
        <r>
          <rPr>
            <sz val="11"/>
            <color indexed="81"/>
            <rFont val="Calibri"/>
            <family val="2"/>
          </rPr>
          <t>Cells should equal 0</t>
        </r>
      </text>
    </comment>
    <comment ref="A29" authorId="0" shapeId="0" xr:uid="{00000000-0006-0000-0200-000002000000}">
      <text>
        <r>
          <rPr>
            <sz val="11"/>
            <color indexed="81"/>
            <rFont val="Calibri"/>
            <family val="2"/>
          </rPr>
          <t xml:space="preserve">Only complete if you plan on charging indirect expenses using a rate approved by RCO. The sponsor must have a current Fiscal Data Collection Sheet approved and on file to be eligible to charge indirect.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Melody Tereski</author>
  </authors>
  <commentList>
    <comment ref="A28" authorId="0" shapeId="0" xr:uid="{00000000-0006-0000-0500-000001000000}">
      <text>
        <r>
          <rPr>
            <sz val="11"/>
            <color indexed="81"/>
            <rFont val="Calibri"/>
            <family val="2"/>
          </rPr>
          <t>specify property title and sale price</t>
        </r>
      </text>
    </comment>
    <comment ref="A35" authorId="0" shapeId="0" xr:uid="{00000000-0006-0000-0500-000002000000}">
      <text>
        <r>
          <rPr>
            <sz val="11"/>
            <color indexed="81"/>
            <rFont val="Calibri"/>
            <family val="2"/>
          </rPr>
          <t>Appraisals/appraisal review, baseline documentation, land survey, fencing, closing, recording fees, taxes, title reports, insurance, cultural resources, wetland delineations, environmental audits, chain of title report and site investigations, noxious weed control, signage and stewardship plan</t>
        </r>
      </text>
    </comment>
  </commentList>
</comments>
</file>

<file path=xl/sharedStrings.xml><?xml version="1.0" encoding="utf-8"?>
<sst xmlns="http://schemas.openxmlformats.org/spreadsheetml/2006/main" count="141" uniqueCount="113">
  <si>
    <t xml:space="preserve"> </t>
  </si>
  <si>
    <t>Amount</t>
  </si>
  <si>
    <t>STotal</t>
  </si>
  <si>
    <t>GTOTAL</t>
  </si>
  <si>
    <t>MATCH</t>
  </si>
  <si>
    <t>Rate</t>
  </si>
  <si>
    <t xml:space="preserve">Budget Check </t>
  </si>
  <si>
    <t>GRANT REQUEST</t>
  </si>
  <si>
    <t>Qty</t>
  </si>
  <si>
    <t>For more information see the appropriate RCO Manual</t>
  </si>
  <si>
    <t>Acquisition</t>
  </si>
  <si>
    <t>Manual 3</t>
  </si>
  <si>
    <t>Restoration</t>
  </si>
  <si>
    <t>Manual 5</t>
  </si>
  <si>
    <t>Design</t>
  </si>
  <si>
    <t>Manual 18, Appendix D</t>
  </si>
  <si>
    <r>
      <t xml:space="preserve">Depending on the type or combination project, applicants should complete </t>
    </r>
    <r>
      <rPr>
        <u/>
        <sz val="11"/>
        <color indexed="8"/>
        <rFont val="Calibri"/>
        <family val="2"/>
      </rPr>
      <t>one</t>
    </r>
    <r>
      <rPr>
        <sz val="11"/>
        <color theme="1"/>
        <rFont val="Calibri"/>
        <family val="2"/>
        <scheme val="minor"/>
      </rPr>
      <t xml:space="preserve"> or </t>
    </r>
    <r>
      <rPr>
        <u/>
        <sz val="11"/>
        <color indexed="8"/>
        <rFont val="Calibri"/>
        <family val="2"/>
      </rPr>
      <t>more</t>
    </r>
    <r>
      <rPr>
        <sz val="11"/>
        <color theme="1"/>
        <rFont val="Calibri"/>
        <family val="2"/>
        <scheme val="minor"/>
      </rPr>
      <t xml:space="preserve"> budget sheets</t>
    </r>
  </si>
  <si>
    <t>*</t>
  </si>
  <si>
    <r>
      <t>The "</t>
    </r>
    <r>
      <rPr>
        <sz val="11"/>
        <color indexed="10"/>
        <rFont val="Calibri"/>
        <family val="2"/>
      </rPr>
      <t>budget check</t>
    </r>
    <r>
      <rPr>
        <sz val="11"/>
        <color theme="1"/>
        <rFont val="Calibri"/>
        <family val="2"/>
        <scheme val="minor"/>
      </rPr>
      <t>" column will calculate errors automatically.  Cells in this column should = 0</t>
    </r>
  </si>
  <si>
    <t>At least one budget detail template must be completed for a project proposal.</t>
  </si>
  <si>
    <t>Applicants are encourage to consult  RCO manuals for more information.</t>
  </si>
  <si>
    <t>Instructions:</t>
  </si>
  <si>
    <t xml:space="preserve">OVERALL PROJECT </t>
  </si>
  <si>
    <t>Project Name</t>
  </si>
  <si>
    <t>Please complete the following information</t>
  </si>
  <si>
    <t>See Manual 18, Appendix D for additional information regarding allowable costs.</t>
  </si>
  <si>
    <t>SRFB #</t>
  </si>
  <si>
    <t>The "Total All Sheets" automatically gathers costs from the three different project types</t>
  </si>
  <si>
    <r>
      <rPr>
        <sz val="11"/>
        <rFont val="Calibri"/>
        <family val="2"/>
      </rPr>
      <t xml:space="preserve">PLEASE </t>
    </r>
    <r>
      <rPr>
        <b/>
        <sz val="11"/>
        <rFont val="Calibri"/>
        <family val="2"/>
      </rPr>
      <t>do not delete</t>
    </r>
    <r>
      <rPr>
        <sz val="11"/>
        <color theme="1"/>
        <rFont val="Calibri"/>
        <family val="2"/>
        <scheme val="minor"/>
      </rPr>
      <t xml:space="preserve"> rows, just leave the row blank</t>
    </r>
  </si>
  <si>
    <r>
      <t xml:space="preserve">It is important to </t>
    </r>
    <r>
      <rPr>
        <b/>
        <sz val="11"/>
        <color indexed="8"/>
        <rFont val="Calibri"/>
        <family val="2"/>
      </rPr>
      <t>account for all costs</t>
    </r>
    <r>
      <rPr>
        <sz val="11"/>
        <color theme="1"/>
        <rFont val="Calibri"/>
        <family val="2"/>
        <scheme val="minor"/>
      </rPr>
      <t xml:space="preserve"> associated with completing a project, both required match and other sources of funding</t>
    </r>
  </si>
  <si>
    <r>
      <rPr>
        <b/>
        <sz val="11"/>
        <color indexed="8"/>
        <rFont val="Calibri"/>
        <family val="2"/>
      </rPr>
      <t>Hover over a red flag</t>
    </r>
    <r>
      <rPr>
        <sz val="11"/>
        <color theme="1"/>
        <rFont val="Calibri"/>
        <family val="2"/>
        <scheme val="minor"/>
      </rPr>
      <t xml:space="preserve"> to view additional details</t>
    </r>
  </si>
  <si>
    <t>Enter only the amount of the grant request</t>
  </si>
  <si>
    <t>Match</t>
  </si>
  <si>
    <t>Source (Grant, Cash, Materials, Labor, Volunteers, etc)</t>
  </si>
  <si>
    <t>The Grant  Request and Match should equal the total project cost and Budget Check cell should be 0. Sponsors must account for all sources and types of match need to complete the project.</t>
  </si>
  <si>
    <t>Budget must account for all costs to complete the project</t>
  </si>
  <si>
    <t>Salmon Recovery Funding Board cost estimate template</t>
  </si>
  <si>
    <t xml:space="preserve">These budget sheets will assist the SRFB Review Panel in evaluating each project. </t>
  </si>
  <si>
    <t>Do not include a line item for contingency in your cost estimates. Ensure that each of your budget line items account for inflation and contingencies.</t>
  </si>
  <si>
    <t>If you need addition rows, insert them making sure the Total is picking up all the items in the section</t>
  </si>
  <si>
    <t>Sponsor</t>
  </si>
  <si>
    <t>Land and improvements</t>
  </si>
  <si>
    <t>Easement</t>
  </si>
  <si>
    <t>Rights</t>
  </si>
  <si>
    <t>Appraisal</t>
  </si>
  <si>
    <t>Appraisal Review</t>
  </si>
  <si>
    <t>Closing and Taxes</t>
  </si>
  <si>
    <t>Environmental Audit</t>
  </si>
  <si>
    <t>Fencing</t>
  </si>
  <si>
    <t>NEPA Compliance</t>
  </si>
  <si>
    <t>Recording Fees</t>
  </si>
  <si>
    <t>Title Reports and Insurance</t>
  </si>
  <si>
    <t>Wetland Delineations</t>
  </si>
  <si>
    <t>Boundary Line Adjustment</t>
  </si>
  <si>
    <t>Cultural Resources</t>
  </si>
  <si>
    <t>Demolition</t>
  </si>
  <si>
    <t>Noxious Weed Control</t>
  </si>
  <si>
    <t>Relocation</t>
  </si>
  <si>
    <t>Signs</t>
  </si>
  <si>
    <t>Stewardship Plan</t>
  </si>
  <si>
    <t>Survey</t>
  </si>
  <si>
    <t>Match Type (federal, state, local)</t>
  </si>
  <si>
    <t>Funding not reported in PRISM</t>
  </si>
  <si>
    <t>RCO Percentage</t>
  </si>
  <si>
    <t>Match Percentage</t>
  </si>
  <si>
    <t>Preliminary design</t>
  </si>
  <si>
    <t>Final design</t>
  </si>
  <si>
    <t>Construction</t>
  </si>
  <si>
    <t>Mobilization</t>
  </si>
  <si>
    <t>Demolition and site prep</t>
  </si>
  <si>
    <t>Construction supervision</t>
  </si>
  <si>
    <t>Equipment and equipment use</t>
  </si>
  <si>
    <t>Permits</t>
  </si>
  <si>
    <t>Surveys</t>
  </si>
  <si>
    <t>Project signs</t>
  </si>
  <si>
    <t>Data collection</t>
  </si>
  <si>
    <t>Conceptual design</t>
  </si>
  <si>
    <t>Administrative</t>
  </si>
  <si>
    <t>Cultural resources</t>
  </si>
  <si>
    <t>Construction labor</t>
  </si>
  <si>
    <t>DESIGN PROJECTS</t>
  </si>
  <si>
    <t xml:space="preserve">The costs on this page are for design projects, not for the design phase of a restoration grant. </t>
  </si>
  <si>
    <t>Category</t>
  </si>
  <si>
    <t>Materials</t>
  </si>
  <si>
    <t>choose category</t>
  </si>
  <si>
    <t>Task Description</t>
  </si>
  <si>
    <t>Choose one</t>
  </si>
  <si>
    <t>Other</t>
  </si>
  <si>
    <t>Assessments (geologic, hydraulic, etc.)</t>
  </si>
  <si>
    <t>Equipment</t>
  </si>
  <si>
    <t>PRISM Project Total</t>
  </si>
  <si>
    <t>Approved Rate</t>
  </si>
  <si>
    <t>Total Project Base</t>
  </si>
  <si>
    <t xml:space="preserve">Indirect Costs </t>
  </si>
  <si>
    <t>Indirect</t>
  </si>
  <si>
    <t>Description</t>
  </si>
  <si>
    <t>Baseline Inventory-Easement Only</t>
  </si>
  <si>
    <t>Design Costs</t>
  </si>
  <si>
    <t>Skagit Fisheries Enhancement Group</t>
  </si>
  <si>
    <t>Permit prep</t>
  </si>
  <si>
    <t>Permit fees</t>
  </si>
  <si>
    <t>Assessments (geotechnical engineering, survey)</t>
  </si>
  <si>
    <t>Budget Design Only</t>
  </si>
  <si>
    <t>Preliminary and Final design</t>
  </si>
  <si>
    <t>County PM/engineering review</t>
  </si>
  <si>
    <t>CR assessment-geotech needed</t>
  </si>
  <si>
    <t>County permits</t>
  </si>
  <si>
    <t>Consulting engineer</t>
  </si>
  <si>
    <t>Geotech and topographic survey</t>
  </si>
  <si>
    <t>SFEG to prepare</t>
  </si>
  <si>
    <t>22-1089</t>
  </si>
  <si>
    <t>Race Lagoon Passage, Culverts 1893&amp;1894</t>
  </si>
  <si>
    <t>SFEG Project Management/oversight/pre-project data collection(level loggers, seining)/preliminary planting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</si>
</sst>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_);_(&quot;$&quot;* \(#,##0\);_(&quot;$&quot;* &quot;-&quot;??_);_(@_)"/>
    <numFmt numFmtId="165" formatCode="0.000%"/>
  </numFmts>
  <fonts count="28" x14ac:knownFonts="1">
    <font>
      <sz val="11"/>
      <color theme="1"/>
      <name val="Calibri"/>
      <family val="2"/>
      <scheme val="minor"/>
    </font>
    <font>
      <b/>
      <sz val="11"/>
      <name val="Calibri"/>
      <family val="2"/>
    </font>
    <font>
      <sz val="11"/>
      <name val="Calibri"/>
      <family val="2"/>
    </font>
    <font>
      <b/>
      <sz val="11"/>
      <color indexed="8"/>
      <name val="Calibri"/>
      <family val="2"/>
    </font>
    <font>
      <sz val="11"/>
      <color indexed="81"/>
      <name val="Calibri"/>
      <family val="2"/>
    </font>
    <font>
      <sz val="11"/>
      <color indexed="10"/>
      <name val="Calibri"/>
      <family val="2"/>
    </font>
    <font>
      <u/>
      <sz val="11"/>
      <color indexed="8"/>
      <name val="Calibri"/>
      <family val="2"/>
    </font>
    <font>
      <sz val="11"/>
      <color theme="1"/>
      <name val="Calibri"/>
      <family val="2"/>
      <scheme val="minor"/>
    </font>
    <font>
      <sz val="11"/>
      <color theme="0"/>
      <name val="Calibri"/>
      <family val="2"/>
      <scheme val="minor"/>
    </font>
    <font>
      <u/>
      <sz val="11"/>
      <color theme="10"/>
      <name val="Calibri"/>
      <family val="2"/>
      <scheme val="minor"/>
    </font>
    <font>
      <b/>
      <sz val="11"/>
      <color theme="1"/>
      <name val="Calibri"/>
      <family val="2"/>
      <scheme val="minor"/>
    </font>
    <font>
      <b/>
      <sz val="11"/>
      <name val="Calibri"/>
      <family val="2"/>
      <scheme val="minor"/>
    </font>
    <font>
      <sz val="11"/>
      <name val="Calibri"/>
      <family val="2"/>
      <scheme val="minor"/>
    </font>
    <font>
      <b/>
      <sz val="11"/>
      <color indexed="8"/>
      <name val="Calibri"/>
      <family val="2"/>
      <scheme val="minor"/>
    </font>
    <font>
      <sz val="11"/>
      <color indexed="8"/>
      <name val="Calibri"/>
      <family val="2"/>
      <scheme val="minor"/>
    </font>
    <font>
      <sz val="12"/>
      <color theme="1"/>
      <name val="Calibri"/>
      <family val="2"/>
      <scheme val="minor"/>
    </font>
    <font>
      <sz val="18"/>
      <color theme="1"/>
      <name val="Calibri"/>
      <family val="2"/>
      <scheme val="minor"/>
    </font>
    <font>
      <b/>
      <i/>
      <sz val="11"/>
      <color rgb="FFFF0000"/>
      <name val="Calibri"/>
      <family val="2"/>
      <scheme val="minor"/>
    </font>
    <font>
      <sz val="11"/>
      <color theme="1" tint="4.9989318521683403E-2"/>
      <name val="Calibri"/>
      <family val="2"/>
      <scheme val="minor"/>
    </font>
    <font>
      <b/>
      <sz val="18"/>
      <color theme="1"/>
      <name val="Calibri"/>
      <family val="2"/>
      <scheme val="minor"/>
    </font>
    <font>
      <sz val="16"/>
      <name val="Calibri"/>
      <family val="2"/>
      <scheme val="minor"/>
    </font>
    <font>
      <sz val="16"/>
      <color theme="1" tint="4.9989318521683403E-2"/>
      <name val="Calibri"/>
      <family val="2"/>
      <scheme val="minor"/>
    </font>
    <font>
      <sz val="16"/>
      <color theme="1"/>
      <name val="Calibri"/>
      <family val="2"/>
      <scheme val="minor"/>
    </font>
    <font>
      <b/>
      <sz val="16"/>
      <color theme="1"/>
      <name val="Calibri"/>
      <family val="2"/>
      <scheme val="minor"/>
    </font>
    <font>
      <u/>
      <sz val="16"/>
      <color theme="10"/>
      <name val="Calibri"/>
      <family val="2"/>
      <scheme val="minor"/>
    </font>
    <font>
      <b/>
      <sz val="16"/>
      <name val="Calibri"/>
      <family val="2"/>
      <scheme val="minor"/>
    </font>
    <font>
      <i/>
      <sz val="16"/>
      <color theme="1"/>
      <name val="Calibri"/>
      <family val="2"/>
      <scheme val="minor"/>
    </font>
    <font>
      <sz val="16"/>
      <color indexed="8"/>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4" tint="0.79998168889431442"/>
        <bgColor indexed="64"/>
      </patternFill>
    </fill>
    <fill>
      <patternFill patternType="solid">
        <fgColor rgb="FFFFFF00"/>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1" tint="0.34998626667073579"/>
        <bgColor indexed="64"/>
      </patternFill>
    </fill>
  </fills>
  <borders count="35">
    <border>
      <left/>
      <right/>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s>
  <cellStyleXfs count="5">
    <xf numFmtId="0" fontId="0" fillId="0" borderId="0"/>
    <xf numFmtId="43" fontId="7" fillId="0" borderId="0" applyFont="0" applyFill="0" applyBorder="0" applyAlignment="0" applyProtection="0"/>
    <xf numFmtId="44" fontId="7" fillId="0" borderId="0" applyFont="0" applyFill="0" applyBorder="0" applyAlignment="0" applyProtection="0"/>
    <xf numFmtId="0" fontId="9" fillId="0" borderId="0" applyNumberFormat="0" applyFill="0" applyBorder="0" applyAlignment="0" applyProtection="0"/>
    <xf numFmtId="9" fontId="7" fillId="0" borderId="0" applyFont="0" applyFill="0" applyBorder="0" applyAlignment="0" applyProtection="0"/>
  </cellStyleXfs>
  <cellXfs count="166">
    <xf numFmtId="0" fontId="0" fillId="0" borderId="0" xfId="0"/>
    <xf numFmtId="0" fontId="0" fillId="0" borderId="0" xfId="0" applyFont="1" applyFill="1" applyBorder="1" applyAlignment="1">
      <alignment vertical="top"/>
    </xf>
    <xf numFmtId="0" fontId="11" fillId="0" borderId="0" xfId="0" applyFont="1" applyFill="1" applyBorder="1" applyAlignment="1">
      <alignment horizontal="center" vertical="top" wrapText="1"/>
    </xf>
    <xf numFmtId="0" fontId="10" fillId="0" borderId="0" xfId="0" applyFont="1" applyFill="1" applyBorder="1" applyAlignment="1">
      <alignment vertical="top"/>
    </xf>
    <xf numFmtId="0" fontId="0" fillId="0" borderId="0" xfId="0" applyFont="1" applyFill="1" applyBorder="1" applyAlignment="1">
      <alignment vertical="top" wrapText="1"/>
    </xf>
    <xf numFmtId="0" fontId="15" fillId="0" borderId="0" xfId="0" applyFont="1" applyFill="1" applyBorder="1" applyAlignment="1">
      <alignment vertical="top"/>
    </xf>
    <xf numFmtId="0" fontId="15" fillId="0" borderId="0" xfId="0" applyFont="1" applyFill="1" applyBorder="1" applyAlignment="1">
      <alignment vertical="top" wrapText="1"/>
    </xf>
    <xf numFmtId="0" fontId="16" fillId="0" borderId="0" xfId="0" applyFont="1" applyFill="1" applyBorder="1" applyAlignment="1">
      <alignment vertical="top"/>
    </xf>
    <xf numFmtId="37" fontId="0" fillId="0" borderId="0" xfId="0" applyNumberFormat="1" applyFont="1" applyFill="1" applyBorder="1" applyAlignment="1">
      <alignment vertical="top"/>
    </xf>
    <xf numFmtId="0" fontId="9" fillId="0" borderId="0" xfId="3"/>
    <xf numFmtId="0" fontId="0" fillId="0" borderId="0" xfId="0" applyFont="1"/>
    <xf numFmtId="0" fontId="18" fillId="0" borderId="0" xfId="0" applyFont="1"/>
    <xf numFmtId="0" fontId="8" fillId="3" borderId="0" xfId="0" applyFont="1" applyFill="1" applyBorder="1" applyAlignment="1">
      <alignment vertical="top"/>
    </xf>
    <xf numFmtId="0" fontId="18" fillId="0" borderId="0" xfId="0" applyFont="1" applyFill="1"/>
    <xf numFmtId="0" fontId="8" fillId="3" borderId="0" xfId="0" applyFont="1" applyFill="1" applyAlignment="1">
      <alignment horizontal="left"/>
    </xf>
    <xf numFmtId="0" fontId="0" fillId="0" borderId="0" xfId="0" applyAlignment="1">
      <alignment vertical="center"/>
    </xf>
    <xf numFmtId="0" fontId="18" fillId="0" borderId="0" xfId="0" applyFont="1" applyFill="1" applyAlignment="1">
      <alignment vertical="center"/>
    </xf>
    <xf numFmtId="0" fontId="18" fillId="0" borderId="0" xfId="0" applyFont="1" applyAlignment="1">
      <alignment vertical="center"/>
    </xf>
    <xf numFmtId="0" fontId="10" fillId="0" borderId="0" xfId="0" applyFont="1" applyAlignment="1">
      <alignment vertical="top"/>
    </xf>
    <xf numFmtId="0" fontId="0" fillId="0" borderId="0" xfId="0" applyFont="1" applyAlignment="1">
      <alignment vertical="top"/>
    </xf>
    <xf numFmtId="0" fontId="0" fillId="0" borderId="0" xfId="0" applyAlignment="1">
      <alignment horizontal="right" vertical="top"/>
    </xf>
    <xf numFmtId="0" fontId="0" fillId="0" borderId="0" xfId="0" applyAlignment="1">
      <alignment vertical="top"/>
    </xf>
    <xf numFmtId="0" fontId="0" fillId="0" borderId="0" xfId="0" applyFill="1" applyAlignment="1">
      <alignment vertical="top"/>
    </xf>
    <xf numFmtId="0" fontId="0" fillId="0" borderId="0" xfId="0" applyAlignment="1"/>
    <xf numFmtId="0" fontId="0" fillId="0" borderId="0" xfId="0" applyFont="1" applyAlignment="1"/>
    <xf numFmtId="0" fontId="18" fillId="0" borderId="0" xfId="0" applyFont="1" applyFill="1" applyAlignment="1"/>
    <xf numFmtId="0" fontId="10" fillId="0" borderId="0" xfId="0" applyFont="1" applyFill="1" applyBorder="1" applyAlignment="1"/>
    <xf numFmtId="0" fontId="12" fillId="5" borderId="0" xfId="0" applyFont="1" applyFill="1" applyBorder="1" applyAlignment="1">
      <alignment horizontal="right" vertical="center"/>
    </xf>
    <xf numFmtId="0" fontId="15" fillId="5" borderId="0" xfId="0" applyFont="1" applyFill="1" applyBorder="1" applyAlignment="1">
      <alignment horizontal="right" vertical="center"/>
    </xf>
    <xf numFmtId="49" fontId="14" fillId="0" borderId="9" xfId="0" applyNumberFormat="1" applyFont="1" applyFill="1" applyBorder="1" applyAlignment="1">
      <alignment horizontal="left" vertical="top" wrapText="1"/>
    </xf>
    <xf numFmtId="49" fontId="14" fillId="0" borderId="9" xfId="0" applyNumberFormat="1" applyFont="1" applyFill="1" applyBorder="1" applyAlignment="1">
      <alignment vertical="top"/>
    </xf>
    <xf numFmtId="49" fontId="10" fillId="8" borderId="3" xfId="0" applyNumberFormat="1" applyFont="1" applyFill="1" applyBorder="1" applyAlignment="1">
      <alignment vertical="top"/>
    </xf>
    <xf numFmtId="49" fontId="13" fillId="8" borderId="3" xfId="0" applyNumberFormat="1" applyFont="1" applyFill="1" applyBorder="1" applyAlignment="1">
      <alignment vertical="top"/>
    </xf>
    <xf numFmtId="0" fontId="0" fillId="0" borderId="9" xfId="0" applyFont="1" applyFill="1" applyBorder="1" applyAlignment="1">
      <alignment horizontal="left" vertical="top" wrapText="1"/>
    </xf>
    <xf numFmtId="49" fontId="12" fillId="0" borderId="9" xfId="0" applyNumberFormat="1" applyFont="1" applyFill="1" applyBorder="1" applyAlignment="1">
      <alignment horizontal="left" vertical="top" wrapText="1"/>
    </xf>
    <xf numFmtId="0" fontId="0" fillId="0" borderId="6" xfId="0" applyFont="1" applyFill="1" applyBorder="1" applyAlignment="1">
      <alignment vertical="top"/>
    </xf>
    <xf numFmtId="0" fontId="12" fillId="0" borderId="9" xfId="0" applyFont="1" applyFill="1" applyBorder="1" applyAlignment="1">
      <alignment horizontal="left" vertical="top" wrapText="1"/>
    </xf>
    <xf numFmtId="9" fontId="12" fillId="0" borderId="9" xfId="4" applyFont="1" applyFill="1" applyBorder="1" applyAlignment="1">
      <alignment horizontal="left" vertical="top" wrapText="1"/>
    </xf>
    <xf numFmtId="9" fontId="0" fillId="0" borderId="0" xfId="4" applyFont="1"/>
    <xf numFmtId="0" fontId="17" fillId="0" borderId="0" xfId="0" applyFont="1" applyFill="1" applyBorder="1" applyAlignment="1">
      <alignment horizontal="center" wrapText="1"/>
    </xf>
    <xf numFmtId="0" fontId="19" fillId="2" borderId="0" xfId="0" applyFont="1" applyFill="1" applyBorder="1" applyAlignment="1">
      <alignment vertical="center"/>
    </xf>
    <xf numFmtId="0" fontId="20" fillId="5" borderId="0" xfId="0" applyFont="1" applyFill="1" applyBorder="1" applyAlignment="1">
      <alignment horizontal="right" vertical="center"/>
    </xf>
    <xf numFmtId="0" fontId="21" fillId="0" borderId="0" xfId="0" applyFont="1" applyFill="1" applyBorder="1" applyAlignment="1">
      <alignment vertical="center"/>
    </xf>
    <xf numFmtId="0" fontId="22" fillId="0" borderId="0" xfId="0" applyFont="1" applyFill="1" applyBorder="1" applyAlignment="1">
      <alignment vertical="top"/>
    </xf>
    <xf numFmtId="0" fontId="22" fillId="0" borderId="0" xfId="0" applyFont="1" applyFill="1" applyBorder="1" applyAlignment="1">
      <alignment vertical="top" wrapText="1"/>
    </xf>
    <xf numFmtId="0" fontId="22" fillId="5" borderId="0" xfId="0" applyFont="1" applyFill="1" applyBorder="1" applyAlignment="1">
      <alignment horizontal="right" vertical="center"/>
    </xf>
    <xf numFmtId="0" fontId="23" fillId="2" borderId="0" xfId="0" applyFont="1" applyFill="1" applyBorder="1" applyAlignment="1">
      <alignment vertical="center"/>
    </xf>
    <xf numFmtId="0" fontId="24" fillId="0" borderId="0" xfId="3" applyFont="1"/>
    <xf numFmtId="0" fontId="24" fillId="0" borderId="0" xfId="3" applyFont="1" applyFill="1" applyBorder="1" applyAlignment="1">
      <alignment vertical="top"/>
    </xf>
    <xf numFmtId="0" fontId="25" fillId="0" borderId="0" xfId="0" applyFont="1" applyFill="1" applyBorder="1" applyAlignment="1">
      <alignment vertical="top"/>
    </xf>
    <xf numFmtId="0" fontId="25" fillId="0" borderId="0" xfId="0" applyFont="1" applyFill="1" applyBorder="1" applyAlignment="1">
      <alignment horizontal="left" vertical="top"/>
    </xf>
    <xf numFmtId="0" fontId="25" fillId="0" borderId="0" xfId="0" applyFont="1" applyFill="1" applyBorder="1" applyAlignment="1">
      <alignment horizontal="right" vertical="top"/>
    </xf>
    <xf numFmtId="0" fontId="26" fillId="0" borderId="7" xfId="0" applyFont="1" applyFill="1" applyBorder="1" applyAlignment="1">
      <alignment vertical="center" wrapText="1"/>
    </xf>
    <xf numFmtId="0" fontId="26" fillId="0" borderId="1" xfId="0" applyFont="1" applyFill="1" applyBorder="1" applyAlignment="1">
      <alignment vertical="center" wrapText="1"/>
    </xf>
    <xf numFmtId="0" fontId="22" fillId="0" borderId="1" xfId="0" applyFont="1" applyFill="1" applyBorder="1" applyAlignment="1">
      <alignment vertical="top"/>
    </xf>
    <xf numFmtId="0" fontId="22" fillId="0" borderId="8" xfId="0" applyFont="1" applyFill="1" applyBorder="1" applyAlignment="1">
      <alignment vertical="top"/>
    </xf>
    <xf numFmtId="0" fontId="23" fillId="0" borderId="4" xfId="0" applyFont="1" applyFill="1" applyBorder="1" applyAlignment="1">
      <alignment horizontal="center" vertical="center" wrapText="1"/>
    </xf>
    <xf numFmtId="0" fontId="25" fillId="7" borderId="4" xfId="0" applyFont="1" applyFill="1" applyBorder="1" applyAlignment="1">
      <alignment horizontal="center" vertical="center" wrapText="1"/>
    </xf>
    <xf numFmtId="0" fontId="22" fillId="0" borderId="3" xfId="0" applyFont="1" applyFill="1" applyBorder="1" applyAlignment="1">
      <alignment vertical="top"/>
    </xf>
    <xf numFmtId="0" fontId="26" fillId="4" borderId="4" xfId="0" applyFont="1" applyFill="1" applyBorder="1" applyAlignment="1">
      <alignment horizontal="center" vertical="center" wrapText="1"/>
    </xf>
    <xf numFmtId="0" fontId="20" fillId="8" borderId="21" xfId="0" applyFont="1" applyFill="1" applyBorder="1" applyAlignment="1">
      <alignment horizontal="center" wrapText="1"/>
    </xf>
    <xf numFmtId="0" fontId="20" fillId="7" borderId="21" xfId="0" applyFont="1" applyFill="1" applyBorder="1" applyAlignment="1">
      <alignment horizontal="center"/>
    </xf>
    <xf numFmtId="0" fontId="20" fillId="6" borderId="22" xfId="0" applyFont="1" applyFill="1" applyBorder="1" applyAlignment="1">
      <alignment horizontal="center" wrapText="1"/>
    </xf>
    <xf numFmtId="0" fontId="20" fillId="6" borderId="12" xfId="0" applyFont="1" applyFill="1" applyBorder="1" applyAlignment="1">
      <alignment horizontal="center" wrapText="1"/>
    </xf>
    <xf numFmtId="164" fontId="20" fillId="6" borderId="9" xfId="2" applyNumberFormat="1" applyFont="1" applyFill="1" applyBorder="1" applyAlignment="1">
      <alignment horizontal="center" wrapText="1"/>
    </xf>
    <xf numFmtId="0" fontId="22" fillId="6" borderId="9" xfId="0" applyFont="1" applyFill="1" applyBorder="1" applyAlignment="1">
      <alignment horizontal="center" wrapText="1"/>
    </xf>
    <xf numFmtId="0" fontId="23" fillId="8" borderId="10" xfId="0" applyFont="1" applyFill="1" applyBorder="1" applyAlignment="1">
      <alignment vertical="center"/>
    </xf>
    <xf numFmtId="0" fontId="23" fillId="8" borderId="24" xfId="0" applyFont="1" applyFill="1" applyBorder="1" applyAlignment="1">
      <alignment vertical="center"/>
    </xf>
    <xf numFmtId="0" fontId="23" fillId="8" borderId="12" xfId="0" applyFont="1" applyFill="1" applyBorder="1" applyAlignment="1">
      <alignment vertical="center"/>
    </xf>
    <xf numFmtId="0" fontId="22" fillId="8" borderId="25" xfId="0" applyFont="1" applyFill="1" applyBorder="1" applyAlignment="1">
      <alignment horizontal="center" wrapText="1"/>
    </xf>
    <xf numFmtId="0" fontId="22" fillId="8" borderId="9" xfId="0" applyFont="1" applyFill="1" applyBorder="1" applyAlignment="1">
      <alignment horizontal="center" wrapText="1"/>
    </xf>
    <xf numFmtId="0" fontId="20" fillId="8" borderId="9" xfId="0" applyFont="1" applyFill="1" applyBorder="1" applyAlignment="1">
      <alignment horizontal="center"/>
    </xf>
    <xf numFmtId="0" fontId="23" fillId="8" borderId="4" xfId="0" applyFont="1" applyFill="1" applyBorder="1" applyAlignment="1">
      <alignment horizontal="center" vertical="center" wrapText="1"/>
    </xf>
    <xf numFmtId="0" fontId="25" fillId="8" borderId="4" xfId="0" applyFont="1" applyFill="1" applyBorder="1" applyAlignment="1">
      <alignment horizontal="center" vertical="center" wrapText="1"/>
    </xf>
    <xf numFmtId="0" fontId="23" fillId="8" borderId="26" xfId="0" applyFont="1" applyFill="1" applyBorder="1" applyAlignment="1">
      <alignment vertical="center"/>
    </xf>
    <xf numFmtId="0" fontId="22" fillId="8" borderId="10" xfId="0" applyFont="1" applyFill="1" applyBorder="1" applyAlignment="1"/>
    <xf numFmtId="0" fontId="22" fillId="8" borderId="12" xfId="0" applyFont="1" applyFill="1" applyBorder="1" applyAlignment="1"/>
    <xf numFmtId="49" fontId="27" fillId="0" borderId="25" xfId="0" applyNumberFormat="1" applyFont="1" applyFill="1" applyBorder="1" applyAlignment="1" applyProtection="1"/>
    <xf numFmtId="0" fontId="26" fillId="0" borderId="9" xfId="0" applyFont="1" applyFill="1" applyBorder="1" applyAlignment="1" applyProtection="1">
      <alignment vertical="top"/>
      <protection locked="0"/>
    </xf>
    <xf numFmtId="43" fontId="25" fillId="0" borderId="9" xfId="1" applyFont="1" applyFill="1" applyBorder="1" applyAlignment="1" applyProtection="1">
      <protection locked="0"/>
    </xf>
    <xf numFmtId="44" fontId="20" fillId="0" borderId="9" xfId="2" applyFont="1" applyFill="1" applyBorder="1" applyAlignment="1" applyProtection="1">
      <alignment vertical="top"/>
      <protection locked="0"/>
    </xf>
    <xf numFmtId="164" fontId="20" fillId="7" borderId="9" xfId="2" applyNumberFormat="1" applyFont="1" applyFill="1" applyBorder="1" applyAlignment="1" applyProtection="1">
      <alignment vertical="top"/>
    </xf>
    <xf numFmtId="164" fontId="20" fillId="6" borderId="26" xfId="2" applyNumberFormat="1" applyFont="1" applyFill="1" applyBorder="1" applyAlignment="1" applyProtection="1">
      <alignment vertical="top"/>
      <protection locked="0"/>
    </xf>
    <xf numFmtId="164" fontId="20" fillId="6" borderId="12" xfId="2" applyNumberFormat="1" applyFont="1" applyFill="1" applyBorder="1" applyAlignment="1" applyProtection="1">
      <alignment vertical="top"/>
      <protection locked="0"/>
    </xf>
    <xf numFmtId="0" fontId="23" fillId="6" borderId="9" xfId="0" applyNumberFormat="1" applyFont="1" applyFill="1" applyBorder="1" applyAlignment="1" applyProtection="1">
      <protection locked="0"/>
    </xf>
    <xf numFmtId="43" fontId="20" fillId="0" borderId="9" xfId="1" applyFont="1" applyFill="1" applyBorder="1" applyAlignment="1" applyProtection="1">
      <alignment vertical="top"/>
      <protection locked="0"/>
    </xf>
    <xf numFmtId="0" fontId="20" fillId="6" borderId="9" xfId="2" applyNumberFormat="1" applyFont="1" applyFill="1" applyBorder="1" applyAlignment="1" applyProtection="1">
      <alignment vertical="top" wrapText="1"/>
      <protection locked="0"/>
    </xf>
    <xf numFmtId="164" fontId="20" fillId="0" borderId="9" xfId="2" applyNumberFormat="1" applyFont="1" applyFill="1" applyBorder="1" applyAlignment="1" applyProtection="1">
      <alignment vertical="top"/>
    </xf>
    <xf numFmtId="164" fontId="20" fillId="7" borderId="9" xfId="2" applyNumberFormat="1" applyFont="1" applyFill="1" applyBorder="1" applyAlignment="1" applyProtection="1">
      <alignment vertical="top"/>
      <protection locked="0"/>
    </xf>
    <xf numFmtId="49" fontId="27" fillId="0" borderId="27" xfId="0" applyNumberFormat="1" applyFont="1" applyFill="1" applyBorder="1" applyAlignment="1" applyProtection="1">
      <protection locked="0"/>
    </xf>
    <xf numFmtId="1" fontId="20" fillId="0" borderId="0" xfId="1" applyNumberFormat="1" applyFont="1" applyFill="1" applyBorder="1" applyAlignment="1">
      <alignment vertical="top"/>
    </xf>
    <xf numFmtId="0" fontId="20" fillId="0" borderId="9" xfId="0" applyFont="1" applyFill="1" applyBorder="1" applyAlignment="1">
      <alignment horizontal="right" vertical="top"/>
    </xf>
    <xf numFmtId="164" fontId="20" fillId="0" borderId="9" xfId="1" applyNumberFormat="1" applyFont="1" applyFill="1" applyBorder="1" applyAlignment="1" applyProtection="1">
      <alignment vertical="top"/>
    </xf>
    <xf numFmtId="164" fontId="20" fillId="7" borderId="9" xfId="1" applyNumberFormat="1" applyFont="1" applyFill="1" applyBorder="1" applyAlignment="1" applyProtection="1">
      <alignment vertical="top"/>
    </xf>
    <xf numFmtId="164" fontId="20" fillId="6" borderId="26" xfId="1" applyNumberFormat="1" applyFont="1" applyFill="1" applyBorder="1" applyAlignment="1" applyProtection="1">
      <alignment vertical="top"/>
    </xf>
    <xf numFmtId="164" fontId="20" fillId="6" borderId="12" xfId="2" applyNumberFormat="1" applyFont="1" applyFill="1" applyBorder="1" applyAlignment="1" applyProtection="1">
      <alignment vertical="top"/>
    </xf>
    <xf numFmtId="0" fontId="20" fillId="0" borderId="27" xfId="0" applyFont="1" applyFill="1" applyBorder="1" applyAlignment="1">
      <alignment horizontal="right" vertical="top"/>
    </xf>
    <xf numFmtId="44" fontId="20" fillId="0" borderId="0" xfId="2" applyFont="1" applyFill="1" applyBorder="1" applyAlignment="1">
      <alignment vertical="top"/>
    </xf>
    <xf numFmtId="44" fontId="20" fillId="0" borderId="28" xfId="2" applyFont="1" applyFill="1" applyBorder="1" applyAlignment="1">
      <alignment vertical="top"/>
    </xf>
    <xf numFmtId="44" fontId="20" fillId="0" borderId="5" xfId="2" applyFont="1" applyFill="1" applyBorder="1" applyAlignment="1">
      <alignment vertical="top"/>
    </xf>
    <xf numFmtId="49" fontId="23" fillId="8" borderId="10" xfId="0" applyNumberFormat="1" applyFont="1" applyFill="1" applyBorder="1" applyAlignment="1">
      <alignment vertical="top"/>
    </xf>
    <xf numFmtId="49" fontId="23" fillId="8" borderId="24" xfId="0" applyNumberFormat="1" applyFont="1" applyFill="1" applyBorder="1" applyAlignment="1">
      <alignment vertical="top"/>
    </xf>
    <xf numFmtId="49" fontId="23" fillId="8" borderId="12" xfId="0" applyNumberFormat="1" applyFont="1" applyFill="1" applyBorder="1" applyAlignment="1">
      <alignment vertical="top"/>
    </xf>
    <xf numFmtId="0" fontId="20" fillId="9" borderId="30" xfId="0" applyFont="1" applyFill="1" applyBorder="1" applyAlignment="1" applyProtection="1">
      <alignment vertical="top"/>
      <protection locked="0"/>
    </xf>
    <xf numFmtId="0" fontId="22" fillId="8" borderId="9" xfId="0" applyFont="1" applyFill="1" applyBorder="1" applyAlignment="1">
      <alignment horizontal="center" vertical="top" wrapText="1"/>
    </xf>
    <xf numFmtId="1" fontId="20" fillId="8" borderId="9" xfId="1" applyNumberFormat="1" applyFont="1" applyFill="1" applyBorder="1" applyAlignment="1">
      <alignment horizontal="center" vertical="top" wrapText="1"/>
    </xf>
    <xf numFmtId="44" fontId="20" fillId="8" borderId="12" xfId="2" applyFont="1" applyFill="1" applyBorder="1" applyAlignment="1">
      <alignment horizontal="center" vertical="top" wrapText="1"/>
    </xf>
    <xf numFmtId="165" fontId="20" fillId="0" borderId="12" xfId="4" applyNumberFormat="1" applyFont="1" applyFill="1" applyBorder="1" applyAlignment="1" applyProtection="1">
      <alignment vertical="top"/>
      <protection locked="0"/>
    </xf>
    <xf numFmtId="165" fontId="20" fillId="0" borderId="9" xfId="4" applyNumberFormat="1" applyFont="1" applyFill="1" applyBorder="1" applyAlignment="1" applyProtection="1">
      <alignment vertical="top"/>
      <protection locked="0"/>
    </xf>
    <xf numFmtId="44" fontId="20" fillId="0" borderId="9" xfId="2" applyFont="1" applyFill="1" applyBorder="1" applyAlignment="1">
      <alignment vertical="top"/>
    </xf>
    <xf numFmtId="164" fontId="20" fillId="6" borderId="12" xfId="2" applyNumberFormat="1" applyFont="1" applyFill="1" applyBorder="1" applyAlignment="1" applyProtection="1">
      <alignment vertical="top" wrapText="1"/>
      <protection locked="0"/>
    </xf>
    <xf numFmtId="0" fontId="20" fillId="9" borderId="31" xfId="0" applyFont="1" applyFill="1" applyBorder="1" applyAlignment="1" applyProtection="1">
      <alignment vertical="top"/>
      <protection locked="0"/>
    </xf>
    <xf numFmtId="165" fontId="20" fillId="0" borderId="8" xfId="4" applyNumberFormat="1" applyFont="1" applyFill="1" applyBorder="1" applyAlignment="1" applyProtection="1">
      <alignment vertical="top"/>
      <protection locked="0"/>
    </xf>
    <xf numFmtId="0" fontId="22" fillId="0" borderId="32" xfId="0" applyFont="1" applyFill="1" applyBorder="1" applyAlignment="1">
      <alignment vertical="top"/>
    </xf>
    <xf numFmtId="1" fontId="20" fillId="0" borderId="1" xfId="1" applyNumberFormat="1" applyFont="1" applyFill="1" applyBorder="1" applyAlignment="1">
      <alignment vertical="top"/>
    </xf>
    <xf numFmtId="164" fontId="20" fillId="6" borderId="26" xfId="2" applyNumberFormat="1" applyFont="1" applyFill="1" applyBorder="1" applyAlignment="1" applyProtection="1">
      <alignment vertical="top"/>
    </xf>
    <xf numFmtId="164" fontId="20" fillId="6" borderId="12" xfId="2" applyNumberFormat="1" applyFont="1" applyFill="1" applyBorder="1" applyAlignment="1" applyProtection="1">
      <alignment vertical="top" wrapText="1"/>
    </xf>
    <xf numFmtId="0" fontId="22" fillId="0" borderId="27" xfId="0" applyFont="1" applyFill="1" applyBorder="1" applyAlignment="1">
      <alignment vertical="top"/>
    </xf>
    <xf numFmtId="0" fontId="20" fillId="0" borderId="0" xfId="0" applyFont="1" applyFill="1" applyBorder="1" applyAlignment="1">
      <alignment horizontal="right" vertical="top"/>
    </xf>
    <xf numFmtId="164" fontId="20" fillId="0" borderId="0" xfId="1" applyNumberFormat="1" applyFont="1" applyFill="1" applyBorder="1" applyAlignment="1">
      <alignment vertical="top"/>
    </xf>
    <xf numFmtId="164" fontId="20" fillId="0" borderId="0" xfId="1" applyNumberFormat="1" applyFont="1" applyFill="1" applyBorder="1" applyAlignment="1" applyProtection="1">
      <alignment vertical="top"/>
      <protection locked="0"/>
    </xf>
    <xf numFmtId="164" fontId="20" fillId="0" borderId="28" xfId="2" applyNumberFormat="1" applyFont="1" applyFill="1" applyBorder="1" applyAlignment="1" applyProtection="1">
      <alignment vertical="top"/>
      <protection locked="0"/>
    </xf>
    <xf numFmtId="164" fontId="20" fillId="0" borderId="0" xfId="2" applyNumberFormat="1" applyFont="1" applyFill="1" applyBorder="1" applyAlignment="1" applyProtection="1">
      <alignment vertical="top" wrapText="1"/>
      <protection locked="0"/>
    </xf>
    <xf numFmtId="0" fontId="23" fillId="0" borderId="27" xfId="0" applyFont="1" applyFill="1" applyBorder="1" applyAlignment="1">
      <alignment vertical="top"/>
    </xf>
    <xf numFmtId="43" fontId="25" fillId="0" borderId="0" xfId="1" applyFont="1" applyFill="1" applyBorder="1" applyAlignment="1">
      <alignment vertical="top"/>
    </xf>
    <xf numFmtId="0" fontId="25" fillId="0" borderId="13" xfId="0" applyFont="1" applyFill="1" applyBorder="1" applyAlignment="1">
      <alignment horizontal="right" vertical="top"/>
    </xf>
    <xf numFmtId="164" fontId="25" fillId="0" borderId="14" xfId="1" applyNumberFormat="1" applyFont="1" applyFill="1" applyBorder="1" applyAlignment="1">
      <alignment vertical="top"/>
    </xf>
    <xf numFmtId="164" fontId="25" fillId="7" borderId="14" xfId="1" applyNumberFormat="1" applyFont="1" applyFill="1" applyBorder="1" applyAlignment="1" applyProtection="1">
      <alignment vertical="top"/>
    </xf>
    <xf numFmtId="164" fontId="25" fillId="6" borderId="33" xfId="1" applyNumberFormat="1" applyFont="1" applyFill="1" applyBorder="1" applyAlignment="1" applyProtection="1">
      <alignment vertical="top"/>
    </xf>
    <xf numFmtId="164" fontId="25" fillId="6" borderId="15" xfId="1" applyNumberFormat="1" applyFont="1" applyFill="1" applyBorder="1" applyAlignment="1" applyProtection="1">
      <alignment vertical="top"/>
    </xf>
    <xf numFmtId="0" fontId="25" fillId="0" borderId="0" xfId="0" applyFont="1" applyFill="1" applyBorder="1" applyAlignment="1">
      <alignment vertical="top" wrapText="1"/>
    </xf>
    <xf numFmtId="44" fontId="25" fillId="0" borderId="0" xfId="2" applyFont="1" applyFill="1" applyBorder="1" applyAlignment="1">
      <alignment vertical="top"/>
    </xf>
    <xf numFmtId="0" fontId="22" fillId="0" borderId="16" xfId="0" applyFont="1" applyFill="1" applyBorder="1" applyAlignment="1">
      <alignment horizontal="left" vertical="top" wrapText="1"/>
    </xf>
    <xf numFmtId="164" fontId="22" fillId="0" borderId="17" xfId="0" applyNumberFormat="1" applyFont="1" applyFill="1" applyBorder="1" applyAlignment="1" applyProtection="1">
      <alignment horizontal="left" vertical="top" wrapText="1"/>
    </xf>
    <xf numFmtId="0" fontId="20" fillId="0" borderId="27" xfId="0" applyFont="1" applyFill="1" applyBorder="1" applyAlignment="1">
      <alignment vertical="top"/>
    </xf>
    <xf numFmtId="0" fontId="20" fillId="0" borderId="0" xfId="0" applyFont="1" applyFill="1" applyBorder="1" applyAlignment="1">
      <alignment vertical="top"/>
    </xf>
    <xf numFmtId="0" fontId="23" fillId="0" borderId="0" xfId="0" applyFont="1" applyFill="1" applyBorder="1" applyAlignment="1">
      <alignment vertical="top"/>
    </xf>
    <xf numFmtId="0" fontId="23" fillId="0" borderId="28" xfId="0" applyFont="1" applyFill="1" applyBorder="1" applyAlignment="1">
      <alignment vertical="top"/>
    </xf>
    <xf numFmtId="0" fontId="22" fillId="0" borderId="16" xfId="0" applyFont="1" applyFill="1" applyBorder="1" applyAlignment="1">
      <alignment vertical="top"/>
    </xf>
    <xf numFmtId="0" fontId="22" fillId="0" borderId="34" xfId="0" applyFont="1" applyFill="1" applyBorder="1" applyAlignment="1">
      <alignment vertical="top"/>
    </xf>
    <xf numFmtId="10" fontId="25" fillId="0" borderId="34" xfId="4" applyNumberFormat="1" applyFont="1" applyFill="1" applyBorder="1" applyAlignment="1" applyProtection="1">
      <alignment horizontal="center" vertical="top" wrapText="1"/>
    </xf>
    <xf numFmtId="10" fontId="25" fillId="0" borderId="17" xfId="2" applyNumberFormat="1" applyFont="1" applyFill="1" applyBorder="1" applyAlignment="1" applyProtection="1">
      <alignment horizontal="center" vertical="top" wrapText="1"/>
    </xf>
    <xf numFmtId="0" fontId="22" fillId="0" borderId="0" xfId="0" applyFont="1" applyFill="1" applyBorder="1" applyAlignment="1">
      <alignment horizontal="left" vertical="top" wrapText="1"/>
    </xf>
    <xf numFmtId="0" fontId="20" fillId="0" borderId="0" xfId="0" applyFont="1" applyFill="1" applyBorder="1" applyAlignment="1" applyProtection="1">
      <alignment vertical="top"/>
    </xf>
    <xf numFmtId="0" fontId="20" fillId="0" borderId="0" xfId="0" applyFont="1" applyFill="1" applyBorder="1" applyAlignment="1">
      <alignment horizontal="left" vertical="top"/>
    </xf>
    <xf numFmtId="0" fontId="26" fillId="0" borderId="9" xfId="0" applyFont="1" applyFill="1" applyBorder="1" applyAlignment="1" applyProtection="1">
      <alignment vertical="top" wrapText="1"/>
      <protection locked="0"/>
    </xf>
    <xf numFmtId="49" fontId="27" fillId="0" borderId="25" xfId="0" applyNumberFormat="1" applyFont="1" applyFill="1" applyBorder="1" applyAlignment="1" applyProtection="1">
      <alignment wrapText="1"/>
    </xf>
    <xf numFmtId="44" fontId="20" fillId="0" borderId="9" xfId="2" applyFont="1" applyFill="1" applyBorder="1" applyAlignment="1" applyProtection="1">
      <alignment vertical="top" wrapText="1"/>
      <protection locked="0"/>
    </xf>
    <xf numFmtId="49" fontId="18" fillId="5" borderId="2" xfId="0" applyNumberFormat="1" applyFont="1" applyFill="1" applyBorder="1" applyAlignment="1">
      <alignment horizontal="left" vertical="center"/>
    </xf>
    <xf numFmtId="49" fontId="23" fillId="8" borderId="29" xfId="0" applyNumberFormat="1" applyFont="1" applyFill="1" applyBorder="1" applyAlignment="1">
      <alignment horizontal="center" vertical="top"/>
    </xf>
    <xf numFmtId="49" fontId="23" fillId="8" borderId="10" xfId="0" applyNumberFormat="1" applyFont="1" applyFill="1" applyBorder="1" applyAlignment="1">
      <alignment horizontal="center" vertical="top"/>
    </xf>
    <xf numFmtId="0" fontId="23" fillId="0" borderId="18" xfId="0" applyFont="1" applyFill="1" applyBorder="1" applyAlignment="1">
      <alignment horizontal="center" vertical="center"/>
    </xf>
    <xf numFmtId="0" fontId="23" fillId="0" borderId="19" xfId="0" applyFont="1" applyFill="1" applyBorder="1" applyAlignment="1">
      <alignment horizontal="center" vertical="center"/>
    </xf>
    <xf numFmtId="0" fontId="23" fillId="0" borderId="20" xfId="0" applyFont="1" applyFill="1" applyBorder="1" applyAlignment="1">
      <alignment horizontal="center" vertical="center"/>
    </xf>
    <xf numFmtId="0" fontId="23" fillId="8" borderId="23" xfId="0" applyFont="1" applyFill="1" applyBorder="1" applyAlignment="1">
      <alignment horizontal="center" vertical="center"/>
    </xf>
    <xf numFmtId="0" fontId="23" fillId="8" borderId="2" xfId="0" applyFont="1" applyFill="1" applyBorder="1" applyAlignment="1">
      <alignment horizontal="center" vertical="center"/>
    </xf>
    <xf numFmtId="0" fontId="17" fillId="0" borderId="0" xfId="0" applyFont="1" applyFill="1" applyBorder="1" applyAlignment="1">
      <alignment horizontal="center" wrapText="1"/>
    </xf>
    <xf numFmtId="0" fontId="25" fillId="0" borderId="0" xfId="0" applyFont="1" applyFill="1" applyBorder="1" applyAlignment="1">
      <alignment horizontal="right" vertical="top"/>
    </xf>
    <xf numFmtId="0" fontId="26" fillId="4" borderId="7"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26" fillId="4" borderId="8" xfId="0" applyFont="1" applyFill="1" applyBorder="1" applyAlignment="1">
      <alignment horizontal="center" vertical="center" wrapText="1"/>
    </xf>
    <xf numFmtId="0" fontId="23" fillId="6" borderId="11" xfId="0" applyFont="1" applyFill="1" applyBorder="1" applyAlignment="1">
      <alignment horizontal="center" vertical="center"/>
    </xf>
    <xf numFmtId="0" fontId="22" fillId="6" borderId="10" xfId="0" applyFont="1" applyFill="1" applyBorder="1" applyAlignment="1">
      <alignment horizontal="center"/>
    </xf>
    <xf numFmtId="0" fontId="22" fillId="6" borderId="12" xfId="0" applyFont="1" applyFill="1" applyBorder="1" applyAlignment="1">
      <alignment horizontal="center"/>
    </xf>
    <xf numFmtId="0" fontId="21" fillId="5" borderId="2" xfId="0" applyFont="1" applyFill="1" applyBorder="1" applyAlignment="1">
      <alignment horizontal="left" vertical="center"/>
    </xf>
    <xf numFmtId="0" fontId="21" fillId="5" borderId="10" xfId="0" applyFont="1" applyFill="1" applyBorder="1" applyAlignment="1">
      <alignment horizontal="left" vertical="center"/>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6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rco.wa.gov/doc_pages/manuals_by_number.shtml" TargetMode="External"/><Relationship Id="rId2" Type="http://schemas.openxmlformats.org/officeDocument/2006/relationships/hyperlink" Target="http://www.rco.wa.gov/doc_pages/manuals_by_number.shtml" TargetMode="External"/><Relationship Id="rId1" Type="http://schemas.openxmlformats.org/officeDocument/2006/relationships/hyperlink" Target="http://www.rco.wa.gov/doc_pages/manuals_by_number.shtml"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rco.wa.gov/documents/manuals&amp;forms/Manual_18.pdf"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J26"/>
  <sheetViews>
    <sheetView showGridLines="0" topLeftCell="A9" workbookViewId="0">
      <selection activeCell="K23" sqref="K23"/>
    </sheetView>
  </sheetViews>
  <sheetFormatPr defaultRowHeight="15" x14ac:dyDescent="0.25"/>
  <cols>
    <col min="1" max="1" width="6.28515625" style="21" customWidth="1"/>
    <col min="2" max="2" width="15.28515625" style="23" customWidth="1"/>
  </cols>
  <sheetData>
    <row r="1" spans="1:2" x14ac:dyDescent="0.25">
      <c r="A1" s="18" t="s">
        <v>36</v>
      </c>
    </row>
    <row r="2" spans="1:2" s="10" customFormat="1" x14ac:dyDescent="0.25">
      <c r="A2" s="19" t="s">
        <v>37</v>
      </c>
      <c r="B2" s="24"/>
    </row>
    <row r="3" spans="1:2" s="10" customFormat="1" x14ac:dyDescent="0.25">
      <c r="A3" s="19" t="s">
        <v>19</v>
      </c>
      <c r="B3" s="24"/>
    </row>
    <row r="4" spans="1:2" s="10" customFormat="1" x14ac:dyDescent="0.25">
      <c r="A4" s="19" t="s">
        <v>20</v>
      </c>
      <c r="B4" s="24"/>
    </row>
    <row r="5" spans="1:2" s="10" customFormat="1" x14ac:dyDescent="0.25">
      <c r="A5" s="19" t="s">
        <v>21</v>
      </c>
      <c r="B5" s="24"/>
    </row>
    <row r="6" spans="1:2" s="10" customFormat="1" x14ac:dyDescent="0.25">
      <c r="A6" s="20" t="s">
        <v>17</v>
      </c>
      <c r="B6" s="23" t="s">
        <v>16</v>
      </c>
    </row>
    <row r="7" spans="1:2" x14ac:dyDescent="0.25">
      <c r="A7" s="20" t="s">
        <v>17</v>
      </c>
      <c r="B7" s="23" t="s">
        <v>30</v>
      </c>
    </row>
    <row r="8" spans="1:2" x14ac:dyDescent="0.25">
      <c r="A8" s="20" t="s">
        <v>17</v>
      </c>
      <c r="B8" s="23" t="s">
        <v>18</v>
      </c>
    </row>
    <row r="9" spans="1:2" x14ac:dyDescent="0.25">
      <c r="A9" s="20" t="s">
        <v>17</v>
      </c>
      <c r="B9" s="23" t="s">
        <v>28</v>
      </c>
    </row>
    <row r="10" spans="1:2" x14ac:dyDescent="0.25">
      <c r="A10" s="20" t="s">
        <v>17</v>
      </c>
      <c r="B10" s="23" t="s">
        <v>38</v>
      </c>
    </row>
    <row r="11" spans="1:2" x14ac:dyDescent="0.25">
      <c r="A11" s="20" t="s">
        <v>17</v>
      </c>
      <c r="B11" s="23" t="s">
        <v>29</v>
      </c>
    </row>
    <row r="12" spans="1:2" x14ac:dyDescent="0.25">
      <c r="A12" s="20" t="s">
        <v>17</v>
      </c>
      <c r="B12" s="23" t="s">
        <v>39</v>
      </c>
    </row>
    <row r="13" spans="1:2" x14ac:dyDescent="0.25">
      <c r="A13" s="20" t="s">
        <v>17</v>
      </c>
      <c r="B13" s="23" t="s">
        <v>27</v>
      </c>
    </row>
    <row r="14" spans="1:2" x14ac:dyDescent="0.25">
      <c r="A14" s="20"/>
    </row>
    <row r="15" spans="1:2" x14ac:dyDescent="0.25">
      <c r="A15" s="20"/>
    </row>
    <row r="16" spans="1:2" x14ac:dyDescent="0.25">
      <c r="A16" s="20" t="s">
        <v>17</v>
      </c>
      <c r="B16" s="23" t="s">
        <v>9</v>
      </c>
    </row>
    <row r="17" spans="1:10" x14ac:dyDescent="0.25">
      <c r="B17" s="23" t="s">
        <v>10</v>
      </c>
      <c r="D17" s="9" t="s">
        <v>11</v>
      </c>
    </row>
    <row r="18" spans="1:10" x14ac:dyDescent="0.25">
      <c r="B18" s="23" t="s">
        <v>12</v>
      </c>
      <c r="D18" s="9" t="s">
        <v>13</v>
      </c>
    </row>
    <row r="19" spans="1:10" x14ac:dyDescent="0.25">
      <c r="B19" s="23" t="s">
        <v>14</v>
      </c>
      <c r="D19" s="9" t="s">
        <v>15</v>
      </c>
    </row>
    <row r="22" spans="1:10" x14ac:dyDescent="0.25">
      <c r="A22" s="12" t="s">
        <v>24</v>
      </c>
      <c r="B22" s="14"/>
      <c r="C22" s="14"/>
      <c r="D22" s="14"/>
      <c r="E22" s="14"/>
      <c r="F22" s="14"/>
      <c r="G22" s="14"/>
      <c r="H22" s="13"/>
      <c r="I22" s="13"/>
      <c r="J22" s="11"/>
    </row>
    <row r="23" spans="1:10" s="15" customFormat="1" ht="20.25" customHeight="1" x14ac:dyDescent="0.25">
      <c r="A23" s="21"/>
      <c r="B23" s="27" t="s">
        <v>23</v>
      </c>
      <c r="C23" s="148" t="s">
        <v>111</v>
      </c>
      <c r="D23" s="148"/>
      <c r="E23" s="148"/>
      <c r="F23" s="148"/>
      <c r="G23" s="148"/>
      <c r="H23" s="16"/>
      <c r="I23" s="16"/>
      <c r="J23" s="17"/>
    </row>
    <row r="24" spans="1:10" s="15" customFormat="1" ht="20.25" customHeight="1" x14ac:dyDescent="0.25">
      <c r="A24" s="21"/>
      <c r="B24" s="28" t="s">
        <v>26</v>
      </c>
      <c r="C24" s="148" t="s">
        <v>110</v>
      </c>
      <c r="D24" s="148"/>
      <c r="E24" s="148"/>
      <c r="F24" s="148"/>
      <c r="G24" s="148"/>
      <c r="H24" s="16"/>
      <c r="I24" s="16"/>
      <c r="J24" s="17"/>
    </row>
    <row r="25" spans="1:10" s="15" customFormat="1" ht="20.25" customHeight="1" x14ac:dyDescent="0.25">
      <c r="A25" s="21"/>
      <c r="B25" s="27" t="s">
        <v>40</v>
      </c>
      <c r="C25" s="148" t="s">
        <v>98</v>
      </c>
      <c r="D25" s="148"/>
      <c r="E25" s="148"/>
      <c r="F25" s="148"/>
      <c r="G25" s="148"/>
      <c r="H25" s="16"/>
      <c r="I25" s="16"/>
      <c r="J25" s="17"/>
    </row>
    <row r="26" spans="1:10" x14ac:dyDescent="0.25">
      <c r="A26" s="22"/>
      <c r="B26" s="25"/>
      <c r="C26" s="13"/>
      <c r="D26" s="13"/>
      <c r="E26" s="13"/>
      <c r="F26" s="13"/>
      <c r="G26" s="13"/>
      <c r="H26" s="13"/>
      <c r="I26" s="13"/>
      <c r="J26" s="11"/>
    </row>
  </sheetData>
  <mergeCells count="3">
    <mergeCell ref="C25:G25"/>
    <mergeCell ref="C23:G23"/>
    <mergeCell ref="C24:G24"/>
  </mergeCells>
  <hyperlinks>
    <hyperlink ref="D17" r:id="rId1" xr:uid="{00000000-0004-0000-0000-000000000000}"/>
    <hyperlink ref="D18" r:id="rId2" xr:uid="{00000000-0004-0000-0000-000001000000}"/>
    <hyperlink ref="D19" r:id="rId3" xr:uid="{00000000-0004-0000-0000-000002000000}"/>
  </hyperlinks>
  <pageMargins left="0.7" right="0.7" top="0.75" bottom="0.75" header="0.3" footer="0.3"/>
  <pageSetup orientation="landscape" verticalDpi="1200"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499984740745262"/>
    <pageSetUpPr fitToPage="1"/>
  </sheetPr>
  <dimension ref="A1:L113"/>
  <sheetViews>
    <sheetView showGridLines="0" tabSelected="1" zoomScale="70" zoomScaleNormal="70" workbookViewId="0">
      <selection activeCell="J37" sqref="J37"/>
    </sheetView>
  </sheetViews>
  <sheetFormatPr defaultColWidth="9.140625" defaultRowHeight="15.75" x14ac:dyDescent="0.25"/>
  <cols>
    <col min="1" max="1" width="40.140625" style="5" customWidth="1"/>
    <col min="2" max="2" width="38.85546875" style="5" customWidth="1"/>
    <col min="3" max="3" width="11" style="5" bestFit="1" customWidth="1"/>
    <col min="4" max="4" width="17.140625" style="5" bestFit="1" customWidth="1"/>
    <col min="5" max="7" width="18.28515625" style="5" customWidth="1"/>
    <col min="8" max="8" width="18.28515625" style="6" customWidth="1"/>
    <col min="9" max="10" width="22.7109375" style="6" customWidth="1"/>
    <col min="11" max="11" width="10.28515625" style="5" customWidth="1"/>
    <col min="12" max="12" width="10.85546875" style="5" bestFit="1" customWidth="1"/>
    <col min="13" max="13" width="18.28515625" style="5" customWidth="1"/>
    <col min="14" max="16384" width="9.140625" style="5"/>
  </cols>
  <sheetData>
    <row r="1" spans="1:11" ht="21" x14ac:dyDescent="0.25">
      <c r="A1" s="41" t="s">
        <v>23</v>
      </c>
      <c r="B1" s="164" t="str">
        <f>Instructions!$C$23</f>
        <v>Race Lagoon Passage, Culverts 1893&amp;1894</v>
      </c>
      <c r="C1" s="164"/>
      <c r="D1" s="164"/>
      <c r="E1" s="42"/>
      <c r="F1" s="43"/>
      <c r="G1" s="44"/>
      <c r="H1" s="44"/>
      <c r="I1" s="44"/>
      <c r="J1" s="43"/>
    </row>
    <row r="2" spans="1:11" ht="21" x14ac:dyDescent="0.25">
      <c r="A2" s="45" t="s">
        <v>26</v>
      </c>
      <c r="B2" s="165" t="str">
        <f>Instructions!$C$24</f>
        <v>22-1089</v>
      </c>
      <c r="C2" s="165"/>
      <c r="D2" s="165"/>
      <c r="E2" s="42"/>
      <c r="F2" s="42"/>
      <c r="G2" s="44"/>
      <c r="H2" s="44"/>
      <c r="I2" s="44"/>
      <c r="J2" s="43"/>
    </row>
    <row r="3" spans="1:11" ht="21" x14ac:dyDescent="0.25">
      <c r="A3" s="41" t="s">
        <v>40</v>
      </c>
      <c r="B3" s="165" t="str">
        <f>Instructions!$C$25</f>
        <v>Skagit Fisheries Enhancement Group</v>
      </c>
      <c r="C3" s="165"/>
      <c r="D3" s="165"/>
      <c r="E3" s="42"/>
      <c r="F3" s="42"/>
      <c r="G3" s="44"/>
      <c r="H3" s="44"/>
      <c r="I3" s="44"/>
      <c r="J3" s="43"/>
    </row>
    <row r="4" spans="1:11" s="7" customFormat="1" ht="32.25" customHeight="1" x14ac:dyDescent="0.25">
      <c r="A4" s="46" t="s">
        <v>80</v>
      </c>
      <c r="B4" s="46"/>
      <c r="C4" s="46"/>
      <c r="D4" s="46"/>
      <c r="E4" s="46"/>
      <c r="F4" s="46"/>
      <c r="G4" s="46"/>
      <c r="H4" s="46"/>
      <c r="I4" s="46"/>
      <c r="J4" s="46"/>
      <c r="K4" s="40"/>
    </row>
    <row r="5" spans="1:11" s="7" customFormat="1" ht="15" customHeight="1" x14ac:dyDescent="0.25">
      <c r="A5" s="46" t="s">
        <v>81</v>
      </c>
      <c r="B5" s="46"/>
      <c r="C5" s="46"/>
      <c r="D5" s="46"/>
      <c r="E5" s="46"/>
      <c r="F5" s="46"/>
      <c r="G5" s="46"/>
      <c r="H5" s="46"/>
      <c r="I5" s="46"/>
      <c r="J5" s="46"/>
      <c r="K5" s="40"/>
    </row>
    <row r="6" spans="1:11" s="1" customFormat="1" ht="21" x14ac:dyDescent="0.35">
      <c r="A6" s="47" t="s">
        <v>25</v>
      </c>
      <c r="B6" s="48"/>
      <c r="C6" s="48"/>
      <c r="D6" s="49"/>
      <c r="E6" s="49"/>
      <c r="F6" s="49"/>
      <c r="G6" s="49"/>
      <c r="H6" s="157"/>
      <c r="I6" s="157"/>
      <c r="J6" s="157"/>
    </row>
    <row r="7" spans="1:11" s="1" customFormat="1" ht="12" customHeight="1" x14ac:dyDescent="0.25">
      <c r="A7" s="49"/>
      <c r="B7" s="49"/>
      <c r="C7" s="50"/>
      <c r="D7" s="50"/>
      <c r="E7" s="50"/>
      <c r="F7" s="50"/>
      <c r="G7" s="49"/>
      <c r="H7" s="51"/>
      <c r="I7" s="51"/>
      <c r="J7" s="51"/>
    </row>
    <row r="8" spans="1:11" s="1" customFormat="1" ht="42" x14ac:dyDescent="0.35">
      <c r="A8" s="52" t="s">
        <v>0</v>
      </c>
      <c r="B8" s="53"/>
      <c r="C8" s="54"/>
      <c r="D8" s="55"/>
      <c r="E8" s="56" t="s">
        <v>22</v>
      </c>
      <c r="F8" s="57" t="s">
        <v>7</v>
      </c>
      <c r="G8" s="161" t="s">
        <v>4</v>
      </c>
      <c r="H8" s="162"/>
      <c r="I8" s="162"/>
      <c r="J8" s="163"/>
      <c r="K8" s="156" t="s">
        <v>6</v>
      </c>
    </row>
    <row r="9" spans="1:11" s="1" customFormat="1" ht="105.75" thickBot="1" x14ac:dyDescent="0.3">
      <c r="A9" s="58"/>
      <c r="B9" s="43"/>
      <c r="C9" s="43"/>
      <c r="D9" s="43"/>
      <c r="E9" s="59" t="s">
        <v>35</v>
      </c>
      <c r="F9" s="59" t="s">
        <v>31</v>
      </c>
      <c r="G9" s="158" t="s">
        <v>34</v>
      </c>
      <c r="H9" s="159"/>
      <c r="I9" s="159"/>
      <c r="J9" s="160"/>
      <c r="K9" s="156"/>
    </row>
    <row r="10" spans="1:11" s="1" customFormat="1" ht="84" x14ac:dyDescent="0.35">
      <c r="A10" s="151" t="s">
        <v>102</v>
      </c>
      <c r="B10" s="152"/>
      <c r="C10" s="152"/>
      <c r="D10" s="153"/>
      <c r="E10" s="60" t="s">
        <v>1</v>
      </c>
      <c r="F10" s="61" t="s">
        <v>1</v>
      </c>
      <c r="G10" s="62" t="s">
        <v>32</v>
      </c>
      <c r="H10" s="63" t="s">
        <v>62</v>
      </c>
      <c r="I10" s="64" t="s">
        <v>33</v>
      </c>
      <c r="J10" s="65" t="s">
        <v>61</v>
      </c>
      <c r="K10" s="39"/>
    </row>
    <row r="11" spans="1:11" s="1" customFormat="1" ht="21" x14ac:dyDescent="0.25">
      <c r="A11" s="154" t="s">
        <v>97</v>
      </c>
      <c r="B11" s="155"/>
      <c r="C11" s="155"/>
      <c r="D11" s="155"/>
      <c r="E11" s="66"/>
      <c r="F11" s="66"/>
      <c r="G11" s="67"/>
      <c r="H11" s="66"/>
      <c r="I11" s="66"/>
      <c r="J11" s="68"/>
      <c r="K11" s="39"/>
    </row>
    <row r="12" spans="1:11" s="1" customFormat="1" ht="21" x14ac:dyDescent="0.35">
      <c r="A12" s="69" t="s">
        <v>82</v>
      </c>
      <c r="B12" s="70" t="s">
        <v>85</v>
      </c>
      <c r="C12" s="71" t="s">
        <v>8</v>
      </c>
      <c r="D12" s="71" t="s">
        <v>5</v>
      </c>
      <c r="E12" s="72"/>
      <c r="F12" s="73"/>
      <c r="G12" s="74"/>
      <c r="H12" s="75"/>
      <c r="I12" s="75"/>
      <c r="J12" s="76"/>
      <c r="K12" s="39"/>
    </row>
    <row r="13" spans="1:11" s="26" customFormat="1" ht="112.5" customHeight="1" x14ac:dyDescent="0.35">
      <c r="A13" s="77" t="s">
        <v>77</v>
      </c>
      <c r="B13" s="145" t="s">
        <v>112</v>
      </c>
      <c r="C13" s="79">
        <v>1</v>
      </c>
      <c r="D13" s="80">
        <v>16229</v>
      </c>
      <c r="E13" s="80">
        <f>D13</f>
        <v>16229</v>
      </c>
      <c r="F13" s="81">
        <v>16229</v>
      </c>
      <c r="G13" s="82"/>
      <c r="H13" s="83">
        <v>0</v>
      </c>
      <c r="I13" s="84"/>
      <c r="J13" s="84"/>
      <c r="K13" s="8" t="e">
        <f>F13-#REF!-G13-H13</f>
        <v>#REF!</v>
      </c>
    </row>
    <row r="14" spans="1:11" s="26" customFormat="1" ht="44.25" customHeight="1" x14ac:dyDescent="0.35">
      <c r="A14" s="77" t="s">
        <v>77</v>
      </c>
      <c r="B14" s="145" t="s">
        <v>104</v>
      </c>
      <c r="C14" s="79">
        <v>1</v>
      </c>
      <c r="D14" s="80">
        <v>35000</v>
      </c>
      <c r="E14" s="80">
        <f>D14</f>
        <v>35000</v>
      </c>
      <c r="F14" s="81">
        <v>35000</v>
      </c>
      <c r="G14" s="82"/>
      <c r="H14" s="83"/>
      <c r="I14" s="84"/>
      <c r="J14" s="84"/>
      <c r="K14" s="8"/>
    </row>
    <row r="15" spans="1:11" s="1" customFormat="1" ht="42" x14ac:dyDescent="0.35">
      <c r="A15" s="77" t="s">
        <v>78</v>
      </c>
      <c r="B15" s="145" t="s">
        <v>105</v>
      </c>
      <c r="C15" s="85">
        <v>1</v>
      </c>
      <c r="D15" s="80">
        <v>10000</v>
      </c>
      <c r="E15" s="80">
        <f t="shared" ref="E15:E19" si="0">D15</f>
        <v>10000</v>
      </c>
      <c r="F15" s="81">
        <v>10000</v>
      </c>
      <c r="G15" s="82"/>
      <c r="H15" s="83">
        <v>0</v>
      </c>
      <c r="I15" s="86"/>
      <c r="J15" s="86"/>
      <c r="K15" s="8" t="e">
        <f>F15-#REF!-G15-H15</f>
        <v>#REF!</v>
      </c>
    </row>
    <row r="16" spans="1:11" s="1" customFormat="1" ht="21" x14ac:dyDescent="0.35">
      <c r="A16" s="77" t="s">
        <v>100</v>
      </c>
      <c r="B16" s="145" t="s">
        <v>106</v>
      </c>
      <c r="C16" s="85">
        <v>1</v>
      </c>
      <c r="D16" s="80">
        <v>1500</v>
      </c>
      <c r="E16" s="80">
        <f t="shared" si="0"/>
        <v>1500</v>
      </c>
      <c r="F16" s="81">
        <v>1500</v>
      </c>
      <c r="G16" s="82"/>
      <c r="H16" s="83">
        <v>0</v>
      </c>
      <c r="I16" s="86"/>
      <c r="J16" s="86"/>
      <c r="K16" s="8" t="e">
        <f>F16-#REF!-G16-H16</f>
        <v>#REF!</v>
      </c>
    </row>
    <row r="17" spans="1:11" s="1" customFormat="1" ht="21" x14ac:dyDescent="0.35">
      <c r="A17" s="77" t="s">
        <v>99</v>
      </c>
      <c r="B17" s="145" t="s">
        <v>109</v>
      </c>
      <c r="C17" s="85">
        <v>1</v>
      </c>
      <c r="D17" s="80">
        <v>8491.56</v>
      </c>
      <c r="E17" s="80">
        <f t="shared" si="0"/>
        <v>8491.56</v>
      </c>
      <c r="F17" s="81">
        <v>8491.56</v>
      </c>
      <c r="G17" s="82"/>
      <c r="H17" s="83">
        <v>0</v>
      </c>
      <c r="I17" s="86"/>
      <c r="J17" s="86"/>
      <c r="K17" s="8" t="e">
        <f>F17-#REF!-G17-H17</f>
        <v>#REF!</v>
      </c>
    </row>
    <row r="18" spans="1:11" s="1" customFormat="1" ht="21" x14ac:dyDescent="0.35">
      <c r="A18" s="77" t="s">
        <v>103</v>
      </c>
      <c r="B18" s="147" t="s">
        <v>107</v>
      </c>
      <c r="C18" s="85">
        <v>1</v>
      </c>
      <c r="D18" s="80">
        <v>43248</v>
      </c>
      <c r="E18" s="80">
        <f t="shared" si="0"/>
        <v>43248</v>
      </c>
      <c r="F18" s="81">
        <v>43248</v>
      </c>
      <c r="G18" s="82"/>
      <c r="H18" s="83">
        <v>0</v>
      </c>
      <c r="I18" s="86"/>
      <c r="J18" s="86"/>
      <c r="K18" s="8" t="e">
        <f>F18-#REF!-G18-H18</f>
        <v>#REF!</v>
      </c>
    </row>
    <row r="19" spans="1:11" s="1" customFormat="1" ht="42" x14ac:dyDescent="0.35">
      <c r="A19" s="146" t="s">
        <v>101</v>
      </c>
      <c r="B19" s="145" t="s">
        <v>108</v>
      </c>
      <c r="C19" s="85">
        <v>1</v>
      </c>
      <c r="D19" s="80">
        <v>35000</v>
      </c>
      <c r="E19" s="87">
        <f t="shared" si="0"/>
        <v>35000</v>
      </c>
      <c r="F19" s="88">
        <v>35000</v>
      </c>
      <c r="G19" s="82"/>
      <c r="H19" s="83">
        <v>0</v>
      </c>
      <c r="I19" s="86"/>
      <c r="J19" s="86"/>
      <c r="K19" s="8">
        <f t="shared" ref="K19:K32" si="1">E19-G19-F19-H19</f>
        <v>0</v>
      </c>
    </row>
    <row r="20" spans="1:11" s="1" customFormat="1" ht="21" x14ac:dyDescent="0.35">
      <c r="A20" s="77"/>
      <c r="B20" s="78"/>
      <c r="C20" s="85"/>
      <c r="D20" s="80">
        <v>0</v>
      </c>
      <c r="E20" s="87">
        <f t="shared" ref="E20:E26" si="2">C20*D20</f>
        <v>0</v>
      </c>
      <c r="F20" s="88">
        <v>0</v>
      </c>
      <c r="G20" s="82">
        <v>0</v>
      </c>
      <c r="H20" s="83">
        <v>0</v>
      </c>
      <c r="I20" s="86"/>
      <c r="J20" s="86"/>
      <c r="K20" s="8">
        <f t="shared" si="1"/>
        <v>0</v>
      </c>
    </row>
    <row r="21" spans="1:11" s="1" customFormat="1" ht="21" x14ac:dyDescent="0.35">
      <c r="A21" s="77"/>
      <c r="B21" s="78"/>
      <c r="C21" s="85"/>
      <c r="D21" s="80">
        <v>0</v>
      </c>
      <c r="E21" s="87">
        <f t="shared" si="2"/>
        <v>0</v>
      </c>
      <c r="F21" s="88">
        <v>0</v>
      </c>
      <c r="G21" s="82">
        <v>0</v>
      </c>
      <c r="H21" s="83">
        <v>0</v>
      </c>
      <c r="I21" s="86"/>
      <c r="J21" s="86"/>
      <c r="K21" s="8">
        <f t="shared" si="1"/>
        <v>0</v>
      </c>
    </row>
    <row r="22" spans="1:11" s="1" customFormat="1" ht="21" x14ac:dyDescent="0.35">
      <c r="A22" s="77"/>
      <c r="B22" s="78"/>
      <c r="C22" s="85"/>
      <c r="D22" s="80">
        <v>0</v>
      </c>
      <c r="E22" s="87">
        <f t="shared" si="2"/>
        <v>0</v>
      </c>
      <c r="F22" s="88">
        <v>0</v>
      </c>
      <c r="G22" s="82">
        <v>0</v>
      </c>
      <c r="H22" s="83">
        <v>0</v>
      </c>
      <c r="I22" s="86"/>
      <c r="J22" s="86"/>
      <c r="K22" s="8">
        <f t="shared" si="1"/>
        <v>0</v>
      </c>
    </row>
    <row r="23" spans="1:11" s="1" customFormat="1" ht="21" x14ac:dyDescent="0.35">
      <c r="A23" s="77"/>
      <c r="B23" s="78"/>
      <c r="C23" s="85"/>
      <c r="D23" s="80">
        <v>0</v>
      </c>
      <c r="E23" s="87">
        <f t="shared" si="2"/>
        <v>0</v>
      </c>
      <c r="F23" s="88">
        <v>0</v>
      </c>
      <c r="G23" s="82">
        <v>0</v>
      </c>
      <c r="H23" s="83">
        <v>0</v>
      </c>
      <c r="I23" s="86"/>
      <c r="J23" s="86"/>
      <c r="K23" s="8">
        <f t="shared" si="1"/>
        <v>0</v>
      </c>
    </row>
    <row r="24" spans="1:11" s="1" customFormat="1" ht="21" x14ac:dyDescent="0.35">
      <c r="A24" s="77"/>
      <c r="B24" s="78"/>
      <c r="C24" s="85"/>
      <c r="D24" s="80">
        <v>0</v>
      </c>
      <c r="E24" s="87">
        <f t="shared" si="2"/>
        <v>0</v>
      </c>
      <c r="F24" s="88">
        <v>0</v>
      </c>
      <c r="G24" s="82">
        <v>0</v>
      </c>
      <c r="H24" s="83">
        <v>0</v>
      </c>
      <c r="I24" s="86"/>
      <c r="J24" s="86"/>
      <c r="K24" s="8">
        <f t="shared" si="1"/>
        <v>0</v>
      </c>
    </row>
    <row r="25" spans="1:11" s="1" customFormat="1" ht="21" x14ac:dyDescent="0.35">
      <c r="A25" s="77"/>
      <c r="B25" s="78"/>
      <c r="C25" s="85"/>
      <c r="D25" s="80">
        <v>0</v>
      </c>
      <c r="E25" s="87">
        <f t="shared" si="2"/>
        <v>0</v>
      </c>
      <c r="F25" s="88">
        <v>0</v>
      </c>
      <c r="G25" s="82">
        <v>0</v>
      </c>
      <c r="H25" s="83">
        <v>0</v>
      </c>
      <c r="I25" s="86"/>
      <c r="J25" s="86"/>
      <c r="K25" s="8">
        <f t="shared" si="1"/>
        <v>0</v>
      </c>
    </row>
    <row r="26" spans="1:11" s="1" customFormat="1" ht="21" x14ac:dyDescent="0.35">
      <c r="A26" s="77"/>
      <c r="B26" s="78"/>
      <c r="C26" s="85"/>
      <c r="D26" s="80">
        <v>0</v>
      </c>
      <c r="E26" s="87">
        <f t="shared" si="2"/>
        <v>0</v>
      </c>
      <c r="F26" s="88">
        <v>0</v>
      </c>
      <c r="G26" s="82">
        <v>0</v>
      </c>
      <c r="H26" s="83">
        <v>0</v>
      </c>
      <c r="I26" s="86"/>
      <c r="J26" s="86"/>
      <c r="K26" s="8">
        <f t="shared" si="1"/>
        <v>0</v>
      </c>
    </row>
    <row r="27" spans="1:11" s="1" customFormat="1" ht="21" x14ac:dyDescent="0.35">
      <c r="A27" s="89"/>
      <c r="B27" s="43"/>
      <c r="C27" s="90"/>
      <c r="D27" s="91" t="s">
        <v>2</v>
      </c>
      <c r="E27" s="92">
        <f>SUM(E13:E26)</f>
        <v>149468.56</v>
      </c>
      <c r="F27" s="93">
        <f>SUM(F13:F26)</f>
        <v>149468.56</v>
      </c>
      <c r="G27" s="94">
        <f>SUM(G13:G26)</f>
        <v>0</v>
      </c>
      <c r="H27" s="95">
        <f>SUM(H13:H26)</f>
        <v>0</v>
      </c>
      <c r="I27" s="86"/>
      <c r="J27" s="86"/>
      <c r="K27" s="8"/>
    </row>
    <row r="28" spans="1:11" s="10" customFormat="1" ht="21" x14ac:dyDescent="0.25">
      <c r="A28" s="96"/>
      <c r="B28" s="90"/>
      <c r="C28" s="97"/>
      <c r="D28" s="97"/>
      <c r="E28" s="97"/>
      <c r="F28" s="97"/>
      <c r="G28" s="98"/>
      <c r="H28" s="97"/>
      <c r="I28" s="97"/>
      <c r="J28" s="99"/>
      <c r="K28" s="8"/>
    </row>
    <row r="29" spans="1:11" s="10" customFormat="1" ht="21" x14ac:dyDescent="0.25">
      <c r="A29" s="149" t="s">
        <v>93</v>
      </c>
      <c r="B29" s="150"/>
      <c r="C29" s="150"/>
      <c r="D29" s="100"/>
      <c r="E29" s="100"/>
      <c r="F29" s="100"/>
      <c r="G29" s="101"/>
      <c r="H29" s="100"/>
      <c r="I29" s="100"/>
      <c r="J29" s="102"/>
      <c r="K29" s="8"/>
    </row>
    <row r="30" spans="1:11" s="10" customFormat="1" ht="42" x14ac:dyDescent="0.35">
      <c r="A30" s="103"/>
      <c r="B30" s="104" t="s">
        <v>95</v>
      </c>
      <c r="C30" s="105" t="s">
        <v>91</v>
      </c>
      <c r="D30" s="106" t="s">
        <v>92</v>
      </c>
      <c r="E30" s="72"/>
      <c r="F30" s="73"/>
      <c r="G30" s="74"/>
      <c r="H30" s="75"/>
      <c r="I30" s="75"/>
      <c r="J30" s="76"/>
      <c r="K30" s="8"/>
    </row>
    <row r="31" spans="1:11" s="10" customFormat="1" ht="21" x14ac:dyDescent="0.25">
      <c r="A31" s="103"/>
      <c r="B31" s="107" t="s">
        <v>94</v>
      </c>
      <c r="C31" s="108">
        <v>0</v>
      </c>
      <c r="D31" s="109">
        <v>0</v>
      </c>
      <c r="E31" s="87">
        <f>C31*D31</f>
        <v>0</v>
      </c>
      <c r="F31" s="88">
        <v>0</v>
      </c>
      <c r="G31" s="82">
        <v>0</v>
      </c>
      <c r="H31" s="110">
        <v>0</v>
      </c>
      <c r="I31" s="86"/>
      <c r="J31" s="86"/>
      <c r="K31" s="8">
        <f t="shared" si="1"/>
        <v>0</v>
      </c>
    </row>
    <row r="32" spans="1:11" s="10" customFormat="1" ht="21" x14ac:dyDescent="0.25">
      <c r="A32" s="111"/>
      <c r="B32" s="112" t="s">
        <v>94</v>
      </c>
      <c r="C32" s="108">
        <v>0</v>
      </c>
      <c r="D32" s="109">
        <v>0</v>
      </c>
      <c r="E32" s="87">
        <f>C32*D32</f>
        <v>0</v>
      </c>
      <c r="F32" s="88">
        <v>0</v>
      </c>
      <c r="G32" s="82">
        <v>0</v>
      </c>
      <c r="H32" s="110">
        <v>0</v>
      </c>
      <c r="I32" s="86"/>
      <c r="J32" s="86"/>
      <c r="K32" s="8">
        <f t="shared" si="1"/>
        <v>0</v>
      </c>
    </row>
    <row r="33" spans="1:12" s="10" customFormat="1" ht="21" x14ac:dyDescent="0.25">
      <c r="A33" s="113"/>
      <c r="B33" s="114"/>
      <c r="C33" s="43"/>
      <c r="D33" s="91" t="s">
        <v>2</v>
      </c>
      <c r="E33" s="92">
        <f>SUM(E31:E32)</f>
        <v>0</v>
      </c>
      <c r="F33" s="93">
        <f>SUM(F31:F32)</f>
        <v>0</v>
      </c>
      <c r="G33" s="115">
        <f>SUM(G31:G32)</f>
        <v>0</v>
      </c>
      <c r="H33" s="116">
        <v>0</v>
      </c>
      <c r="I33" s="86"/>
      <c r="J33" s="86"/>
      <c r="K33" s="8"/>
    </row>
    <row r="34" spans="1:12" s="10" customFormat="1" ht="21.75" thickBot="1" x14ac:dyDescent="0.3">
      <c r="A34" s="117"/>
      <c r="B34" s="90"/>
      <c r="C34" s="118"/>
      <c r="D34" s="119"/>
      <c r="E34" s="120"/>
      <c r="F34" s="120"/>
      <c r="G34" s="121"/>
      <c r="H34" s="122"/>
      <c r="I34" s="122"/>
      <c r="J34" s="122"/>
    </row>
    <row r="35" spans="1:12" s="3" customFormat="1" ht="21.75" thickBot="1" x14ac:dyDescent="0.3">
      <c r="A35" s="123"/>
      <c r="B35" s="43"/>
      <c r="C35" s="124"/>
      <c r="D35" s="125" t="s">
        <v>3</v>
      </c>
      <c r="E35" s="126">
        <f>E27+E33</f>
        <v>149468.56</v>
      </c>
      <c r="F35" s="127">
        <f>F27+F33</f>
        <v>149468.56</v>
      </c>
      <c r="G35" s="128">
        <f>G27+G33</f>
        <v>0</v>
      </c>
      <c r="H35" s="129">
        <f>H27+H33</f>
        <v>0</v>
      </c>
      <c r="I35" s="130"/>
      <c r="J35" s="130"/>
      <c r="K35" s="8"/>
    </row>
    <row r="36" spans="1:12" s="1" customFormat="1" ht="18.75" customHeight="1" thickBot="1" x14ac:dyDescent="0.3">
      <c r="A36" s="117"/>
      <c r="B36" s="43"/>
      <c r="C36" s="131"/>
      <c r="D36" s="43"/>
      <c r="E36" s="43"/>
      <c r="F36" s="132" t="s">
        <v>90</v>
      </c>
      <c r="G36" s="133">
        <f>F35+G35</f>
        <v>149468.56</v>
      </c>
      <c r="H36" s="43"/>
      <c r="I36" s="43"/>
      <c r="J36" s="43">
        <f>149469/2</f>
        <v>74734.5</v>
      </c>
    </row>
    <row r="37" spans="1:12" s="1" customFormat="1" ht="21" x14ac:dyDescent="0.25">
      <c r="A37" s="134"/>
      <c r="B37" s="135"/>
      <c r="C37" s="135"/>
      <c r="D37" s="43"/>
      <c r="E37" s="43"/>
      <c r="F37" s="136" t="s">
        <v>63</v>
      </c>
      <c r="G37" s="137" t="s">
        <v>64</v>
      </c>
      <c r="H37" s="43"/>
      <c r="I37" s="43"/>
      <c r="J37" s="43"/>
    </row>
    <row r="38" spans="1:12" s="1" customFormat="1" ht="21.75" thickBot="1" x14ac:dyDescent="0.3">
      <c r="A38" s="138"/>
      <c r="B38" s="139"/>
      <c r="C38" s="139"/>
      <c r="D38" s="139"/>
      <c r="E38" s="139"/>
      <c r="F38" s="140">
        <f>F35/G36</f>
        <v>1</v>
      </c>
      <c r="G38" s="141">
        <f>G35/G36</f>
        <v>0</v>
      </c>
      <c r="H38" s="43"/>
      <c r="I38" s="142"/>
      <c r="J38" s="142"/>
    </row>
    <row r="39" spans="1:12" s="1" customFormat="1" ht="15.75" customHeight="1" x14ac:dyDescent="0.25">
      <c r="A39" s="135"/>
      <c r="B39" s="135"/>
      <c r="C39" s="135"/>
      <c r="D39" s="135"/>
      <c r="E39" s="135"/>
      <c r="F39" s="143"/>
      <c r="G39" s="135"/>
      <c r="H39" s="135"/>
      <c r="I39" s="144"/>
      <c r="J39" s="144"/>
      <c r="K39" s="2"/>
      <c r="L39" s="2"/>
    </row>
    <row r="40" spans="1:12" s="1" customFormat="1" ht="15" x14ac:dyDescent="0.25">
      <c r="H40" s="4"/>
      <c r="I40" s="4"/>
      <c r="J40" s="4"/>
    </row>
    <row r="41" spans="1:12" s="1" customFormat="1" ht="15" x14ac:dyDescent="0.25">
      <c r="H41" s="4"/>
      <c r="I41" s="4"/>
      <c r="J41" s="4"/>
    </row>
    <row r="42" spans="1:12" s="1" customFormat="1" ht="15" x14ac:dyDescent="0.25">
      <c r="H42" s="4"/>
      <c r="I42" s="4"/>
      <c r="J42" s="4"/>
    </row>
    <row r="43" spans="1:12" s="1" customFormat="1" ht="15" x14ac:dyDescent="0.25">
      <c r="H43" s="4"/>
      <c r="I43" s="4"/>
      <c r="J43" s="4"/>
    </row>
    <row r="44" spans="1:12" s="1" customFormat="1" ht="15" x14ac:dyDescent="0.25">
      <c r="H44" s="4"/>
      <c r="I44" s="4"/>
      <c r="J44" s="4"/>
    </row>
    <row r="45" spans="1:12" s="1" customFormat="1" ht="15" x14ac:dyDescent="0.25">
      <c r="H45" s="4"/>
      <c r="I45" s="4"/>
      <c r="J45" s="4"/>
    </row>
    <row r="46" spans="1:12" s="1" customFormat="1" ht="15" x14ac:dyDescent="0.25">
      <c r="H46" s="4"/>
      <c r="I46" s="4"/>
      <c r="J46" s="4"/>
    </row>
    <row r="47" spans="1:12" s="1" customFormat="1" ht="15" x14ac:dyDescent="0.25">
      <c r="H47" s="4"/>
      <c r="I47" s="4"/>
      <c r="J47" s="4"/>
    </row>
    <row r="48" spans="1:12" s="1" customFormat="1" ht="15" x14ac:dyDescent="0.25">
      <c r="H48" s="4"/>
      <c r="I48" s="4"/>
      <c r="J48" s="4"/>
    </row>
    <row r="49" spans="8:10" s="1" customFormat="1" ht="15" x14ac:dyDescent="0.25">
      <c r="H49" s="4"/>
      <c r="I49" s="4"/>
      <c r="J49" s="4"/>
    </row>
    <row r="50" spans="8:10" s="1" customFormat="1" ht="15" x14ac:dyDescent="0.25">
      <c r="H50" s="4"/>
      <c r="I50" s="4"/>
      <c r="J50" s="4"/>
    </row>
    <row r="51" spans="8:10" s="1" customFormat="1" ht="15" x14ac:dyDescent="0.25">
      <c r="H51" s="4"/>
      <c r="I51" s="4"/>
      <c r="J51" s="4"/>
    </row>
    <row r="52" spans="8:10" s="1" customFormat="1" ht="15" x14ac:dyDescent="0.25">
      <c r="H52" s="4"/>
      <c r="I52" s="4"/>
      <c r="J52" s="4"/>
    </row>
    <row r="53" spans="8:10" s="1" customFormat="1" ht="15" x14ac:dyDescent="0.25">
      <c r="H53" s="4"/>
      <c r="I53" s="4"/>
      <c r="J53" s="4"/>
    </row>
    <row r="54" spans="8:10" s="1" customFormat="1" ht="15" x14ac:dyDescent="0.25">
      <c r="H54" s="4"/>
      <c r="I54" s="4"/>
      <c r="J54" s="4"/>
    </row>
    <row r="55" spans="8:10" s="1" customFormat="1" ht="15" x14ac:dyDescent="0.25">
      <c r="H55" s="4"/>
      <c r="I55" s="4"/>
      <c r="J55" s="4"/>
    </row>
    <row r="56" spans="8:10" s="1" customFormat="1" ht="15" x14ac:dyDescent="0.25">
      <c r="H56" s="4"/>
      <c r="I56" s="4"/>
      <c r="J56" s="4"/>
    </row>
    <row r="57" spans="8:10" s="1" customFormat="1" ht="15" x14ac:dyDescent="0.25">
      <c r="H57" s="4"/>
      <c r="I57" s="4"/>
      <c r="J57" s="4"/>
    </row>
    <row r="58" spans="8:10" s="1" customFormat="1" ht="15" x14ac:dyDescent="0.25">
      <c r="H58" s="4"/>
      <c r="I58" s="4"/>
      <c r="J58" s="4"/>
    </row>
    <row r="59" spans="8:10" s="1" customFormat="1" ht="15" x14ac:dyDescent="0.25">
      <c r="H59" s="4"/>
      <c r="I59" s="4"/>
      <c r="J59" s="4"/>
    </row>
    <row r="60" spans="8:10" s="1" customFormat="1" ht="15" x14ac:dyDescent="0.25">
      <c r="H60" s="4"/>
      <c r="I60" s="4"/>
      <c r="J60" s="4"/>
    </row>
    <row r="61" spans="8:10" s="1" customFormat="1" ht="15" x14ac:dyDescent="0.25">
      <c r="H61" s="4"/>
      <c r="I61" s="4"/>
      <c r="J61" s="4"/>
    </row>
    <row r="62" spans="8:10" s="1" customFormat="1" ht="15" x14ac:dyDescent="0.25">
      <c r="H62" s="4"/>
      <c r="I62" s="4"/>
      <c r="J62" s="4"/>
    </row>
    <row r="63" spans="8:10" s="1" customFormat="1" ht="15" x14ac:dyDescent="0.25">
      <c r="H63" s="4"/>
      <c r="I63" s="4"/>
      <c r="J63" s="4"/>
    </row>
    <row r="64" spans="8:10" s="1" customFormat="1" ht="15" x14ac:dyDescent="0.25">
      <c r="H64" s="4"/>
      <c r="I64" s="4"/>
      <c r="J64" s="4"/>
    </row>
    <row r="65" spans="8:10" s="1" customFormat="1" ht="15" x14ac:dyDescent="0.25">
      <c r="H65" s="4"/>
      <c r="I65" s="4"/>
      <c r="J65" s="4"/>
    </row>
    <row r="66" spans="8:10" s="1" customFormat="1" ht="15" x14ac:dyDescent="0.25">
      <c r="H66" s="4"/>
      <c r="I66" s="4"/>
      <c r="J66" s="4"/>
    </row>
    <row r="67" spans="8:10" s="1" customFormat="1" ht="15" x14ac:dyDescent="0.25">
      <c r="H67" s="4"/>
      <c r="I67" s="4"/>
      <c r="J67" s="4"/>
    </row>
    <row r="68" spans="8:10" s="1" customFormat="1" ht="15" x14ac:dyDescent="0.25">
      <c r="H68" s="4"/>
      <c r="I68" s="4"/>
      <c r="J68" s="4"/>
    </row>
    <row r="69" spans="8:10" s="1" customFormat="1" ht="15" x14ac:dyDescent="0.25">
      <c r="H69" s="4"/>
      <c r="I69" s="4"/>
      <c r="J69" s="4"/>
    </row>
    <row r="70" spans="8:10" s="1" customFormat="1" ht="15" x14ac:dyDescent="0.25">
      <c r="H70" s="4"/>
      <c r="I70" s="4"/>
      <c r="J70" s="4"/>
    </row>
    <row r="71" spans="8:10" s="1" customFormat="1" ht="15" x14ac:dyDescent="0.25">
      <c r="H71" s="4"/>
      <c r="I71" s="4"/>
      <c r="J71" s="4"/>
    </row>
    <row r="72" spans="8:10" s="1" customFormat="1" ht="15" x14ac:dyDescent="0.25">
      <c r="H72" s="4"/>
      <c r="I72" s="4"/>
      <c r="J72" s="4"/>
    </row>
    <row r="73" spans="8:10" s="1" customFormat="1" ht="15" x14ac:dyDescent="0.25">
      <c r="H73" s="4"/>
      <c r="I73" s="4"/>
      <c r="J73" s="4"/>
    </row>
    <row r="74" spans="8:10" s="1" customFormat="1" ht="15" x14ac:dyDescent="0.25">
      <c r="H74" s="4"/>
      <c r="I74" s="4"/>
      <c r="J74" s="4"/>
    </row>
    <row r="75" spans="8:10" s="1" customFormat="1" ht="15" x14ac:dyDescent="0.25">
      <c r="H75" s="4"/>
      <c r="I75" s="4"/>
      <c r="J75" s="4"/>
    </row>
    <row r="76" spans="8:10" s="1" customFormat="1" ht="15" x14ac:dyDescent="0.25">
      <c r="H76" s="4"/>
      <c r="I76" s="4"/>
      <c r="J76" s="4"/>
    </row>
    <row r="77" spans="8:10" s="1" customFormat="1" ht="15" x14ac:dyDescent="0.25">
      <c r="H77" s="4"/>
      <c r="I77" s="4"/>
      <c r="J77" s="4"/>
    </row>
    <row r="78" spans="8:10" s="1" customFormat="1" ht="15" x14ac:dyDescent="0.25">
      <c r="H78" s="4"/>
      <c r="I78" s="4"/>
      <c r="J78" s="4"/>
    </row>
    <row r="79" spans="8:10" s="1" customFormat="1" ht="15" x14ac:dyDescent="0.25">
      <c r="H79" s="4"/>
      <c r="I79" s="4"/>
      <c r="J79" s="4"/>
    </row>
    <row r="80" spans="8:10" s="1" customFormat="1" ht="15" x14ac:dyDescent="0.25">
      <c r="H80" s="4"/>
      <c r="I80" s="4"/>
      <c r="J80" s="4"/>
    </row>
    <row r="81" spans="8:10" s="1" customFormat="1" ht="15" x14ac:dyDescent="0.25">
      <c r="H81" s="4"/>
      <c r="I81" s="4"/>
      <c r="J81" s="4"/>
    </row>
    <row r="82" spans="8:10" s="1" customFormat="1" ht="15" x14ac:dyDescent="0.25">
      <c r="H82" s="4"/>
      <c r="I82" s="4"/>
      <c r="J82" s="4"/>
    </row>
    <row r="83" spans="8:10" s="1" customFormat="1" ht="15" x14ac:dyDescent="0.25">
      <c r="H83" s="4"/>
      <c r="I83" s="4"/>
      <c r="J83" s="4"/>
    </row>
    <row r="84" spans="8:10" s="1" customFormat="1" ht="15" x14ac:dyDescent="0.25">
      <c r="H84" s="4"/>
      <c r="I84" s="4"/>
      <c r="J84" s="4"/>
    </row>
    <row r="85" spans="8:10" s="1" customFormat="1" ht="15" x14ac:dyDescent="0.25">
      <c r="H85" s="4"/>
      <c r="I85" s="4"/>
      <c r="J85" s="4"/>
    </row>
    <row r="86" spans="8:10" s="1" customFormat="1" ht="15" x14ac:dyDescent="0.25">
      <c r="H86" s="4"/>
      <c r="I86" s="4"/>
      <c r="J86" s="4"/>
    </row>
    <row r="87" spans="8:10" s="1" customFormat="1" ht="15" x14ac:dyDescent="0.25">
      <c r="H87" s="4"/>
      <c r="I87" s="4"/>
      <c r="J87" s="4"/>
    </row>
    <row r="88" spans="8:10" s="1" customFormat="1" ht="15" x14ac:dyDescent="0.25">
      <c r="H88" s="4"/>
      <c r="I88" s="4"/>
      <c r="J88" s="4"/>
    </row>
    <row r="89" spans="8:10" s="1" customFormat="1" ht="15" x14ac:dyDescent="0.25">
      <c r="H89" s="4"/>
      <c r="I89" s="4"/>
      <c r="J89" s="4"/>
    </row>
    <row r="90" spans="8:10" s="1" customFormat="1" ht="15" x14ac:dyDescent="0.25">
      <c r="H90" s="4"/>
      <c r="I90" s="4"/>
      <c r="J90" s="4"/>
    </row>
    <row r="91" spans="8:10" s="1" customFormat="1" ht="15" x14ac:dyDescent="0.25">
      <c r="H91" s="4"/>
      <c r="I91" s="4"/>
      <c r="J91" s="4"/>
    </row>
    <row r="92" spans="8:10" s="1" customFormat="1" ht="15" x14ac:dyDescent="0.25">
      <c r="H92" s="4"/>
      <c r="I92" s="4"/>
      <c r="J92" s="4"/>
    </row>
    <row r="93" spans="8:10" s="1" customFormat="1" ht="15" x14ac:dyDescent="0.25">
      <c r="H93" s="4"/>
      <c r="I93" s="4"/>
      <c r="J93" s="4"/>
    </row>
    <row r="94" spans="8:10" s="1" customFormat="1" ht="15" x14ac:dyDescent="0.25">
      <c r="H94" s="4"/>
      <c r="I94" s="4"/>
      <c r="J94" s="4"/>
    </row>
    <row r="95" spans="8:10" s="1" customFormat="1" ht="15" x14ac:dyDescent="0.25">
      <c r="H95" s="4"/>
      <c r="I95" s="4"/>
      <c r="J95" s="4"/>
    </row>
    <row r="96" spans="8:10" s="1" customFormat="1" ht="15" x14ac:dyDescent="0.25">
      <c r="H96" s="4"/>
      <c r="I96" s="4"/>
      <c r="J96" s="4"/>
    </row>
    <row r="97" spans="8:10" s="1" customFormat="1" ht="15" x14ac:dyDescent="0.25">
      <c r="H97" s="4"/>
      <c r="I97" s="4"/>
      <c r="J97" s="4"/>
    </row>
    <row r="98" spans="8:10" s="1" customFormat="1" ht="15" x14ac:dyDescent="0.25">
      <c r="H98" s="4"/>
      <c r="I98" s="4"/>
      <c r="J98" s="4"/>
    </row>
    <row r="99" spans="8:10" s="1" customFormat="1" ht="15" x14ac:dyDescent="0.25">
      <c r="H99" s="4"/>
      <c r="I99" s="4"/>
      <c r="J99" s="4"/>
    </row>
    <row r="100" spans="8:10" s="1" customFormat="1" ht="15" x14ac:dyDescent="0.25">
      <c r="H100" s="4"/>
      <c r="I100" s="4"/>
      <c r="J100" s="4"/>
    </row>
    <row r="101" spans="8:10" s="1" customFormat="1" ht="15" x14ac:dyDescent="0.25">
      <c r="H101" s="4"/>
      <c r="I101" s="4"/>
      <c r="J101" s="4"/>
    </row>
    <row r="102" spans="8:10" s="1" customFormat="1" ht="15" x14ac:dyDescent="0.25">
      <c r="H102" s="4"/>
      <c r="I102" s="4"/>
      <c r="J102" s="4"/>
    </row>
    <row r="103" spans="8:10" s="1" customFormat="1" ht="15" x14ac:dyDescent="0.25">
      <c r="H103" s="4"/>
      <c r="I103" s="4"/>
      <c r="J103" s="4"/>
    </row>
    <row r="104" spans="8:10" s="1" customFormat="1" ht="15" x14ac:dyDescent="0.25">
      <c r="H104" s="4"/>
      <c r="I104" s="4"/>
      <c r="J104" s="4"/>
    </row>
    <row r="105" spans="8:10" s="1" customFormat="1" ht="15" x14ac:dyDescent="0.25">
      <c r="H105" s="4"/>
      <c r="I105" s="4"/>
      <c r="J105" s="4"/>
    </row>
    <row r="106" spans="8:10" s="1" customFormat="1" ht="15" x14ac:dyDescent="0.25">
      <c r="H106" s="4"/>
      <c r="I106" s="4"/>
      <c r="J106" s="4"/>
    </row>
    <row r="107" spans="8:10" s="1" customFormat="1" ht="15" x14ac:dyDescent="0.25">
      <c r="H107" s="4"/>
      <c r="I107" s="4"/>
      <c r="J107" s="4"/>
    </row>
    <row r="108" spans="8:10" s="1" customFormat="1" ht="15" x14ac:dyDescent="0.25">
      <c r="H108" s="4"/>
      <c r="I108" s="4"/>
      <c r="J108" s="4"/>
    </row>
    <row r="109" spans="8:10" s="1" customFormat="1" ht="15" x14ac:dyDescent="0.25">
      <c r="H109" s="4"/>
      <c r="I109" s="4"/>
      <c r="J109" s="4"/>
    </row>
    <row r="110" spans="8:10" s="1" customFormat="1" ht="15" x14ac:dyDescent="0.25">
      <c r="H110" s="4"/>
      <c r="I110" s="4"/>
      <c r="J110" s="4"/>
    </row>
    <row r="111" spans="8:10" s="1" customFormat="1" ht="15" x14ac:dyDescent="0.25">
      <c r="H111" s="4"/>
      <c r="I111" s="4"/>
      <c r="J111" s="4"/>
    </row>
    <row r="112" spans="8:10" s="1" customFormat="1" ht="15" x14ac:dyDescent="0.25">
      <c r="H112" s="4"/>
      <c r="I112" s="4"/>
      <c r="J112" s="4"/>
    </row>
    <row r="113" spans="8:10" s="1" customFormat="1" ht="15" x14ac:dyDescent="0.25">
      <c r="H113" s="4"/>
      <c r="I113" s="4"/>
      <c r="J113" s="4"/>
    </row>
  </sheetData>
  <sheetProtection formatColumns="0" formatRows="0" insertRows="0" deleteRows="0"/>
  <mergeCells count="10">
    <mergeCell ref="B1:D1"/>
    <mergeCell ref="B2:D2"/>
    <mergeCell ref="B3:D3"/>
    <mergeCell ref="A29:C29"/>
    <mergeCell ref="A10:D10"/>
    <mergeCell ref="A11:D11"/>
    <mergeCell ref="K8:K9"/>
    <mergeCell ref="H6:J6"/>
    <mergeCell ref="G9:J9"/>
    <mergeCell ref="G8:J8"/>
  </mergeCells>
  <dataValidations count="1">
    <dataValidation type="list" allowBlank="1" showInputMessage="1" showErrorMessage="1" sqref="A13:A26" xr:uid="{00000000-0002-0000-0200-000000000000}">
      <formula1>DesignOnly</formula1>
    </dataValidation>
  </dataValidations>
  <hyperlinks>
    <hyperlink ref="A6:C6" r:id="rId1" display="See Manual 18, Appendix D for additional information regarding allowable costs." xr:uid="{00000000-0004-0000-0200-000000000000}"/>
  </hyperlinks>
  <printOptions horizontalCentered="1"/>
  <pageMargins left="0.25" right="0.25" top="0.75" bottom="0.75" header="0.3" footer="0.3"/>
  <pageSetup scale="61" orientation="landscape"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66"/>
  <sheetViews>
    <sheetView topLeftCell="A46" workbookViewId="0">
      <selection activeCell="A39" sqref="A39"/>
    </sheetView>
  </sheetViews>
  <sheetFormatPr defaultRowHeight="15" x14ac:dyDescent="0.25"/>
  <cols>
    <col min="1" max="1" width="41" customWidth="1"/>
  </cols>
  <sheetData>
    <row r="2" spans="1:1" x14ac:dyDescent="0.25">
      <c r="A2" t="s">
        <v>84</v>
      </c>
    </row>
    <row r="3" spans="1:1" x14ac:dyDescent="0.25">
      <c r="A3" t="s">
        <v>67</v>
      </c>
    </row>
    <row r="4" spans="1:1" x14ac:dyDescent="0.25">
      <c r="A4" s="29" t="s">
        <v>79</v>
      </c>
    </row>
    <row r="5" spans="1:1" x14ac:dyDescent="0.25">
      <c r="A5" s="33" t="s">
        <v>70</v>
      </c>
    </row>
    <row r="6" spans="1:1" x14ac:dyDescent="0.25">
      <c r="A6" s="34" t="s">
        <v>78</v>
      </c>
    </row>
    <row r="7" spans="1:1" x14ac:dyDescent="0.25">
      <c r="A7" s="29" t="s">
        <v>69</v>
      </c>
    </row>
    <row r="8" spans="1:1" x14ac:dyDescent="0.25">
      <c r="A8" s="29" t="s">
        <v>71</v>
      </c>
    </row>
    <row r="9" spans="1:1" x14ac:dyDescent="0.25">
      <c r="A9" s="29" t="s">
        <v>83</v>
      </c>
    </row>
    <row r="10" spans="1:1" x14ac:dyDescent="0.25">
      <c r="A10" s="29" t="s">
        <v>68</v>
      </c>
    </row>
    <row r="11" spans="1:1" x14ac:dyDescent="0.25">
      <c r="A11" s="29" t="s">
        <v>87</v>
      </c>
    </row>
    <row r="12" spans="1:1" x14ac:dyDescent="0.25">
      <c r="A12" s="29" t="s">
        <v>72</v>
      </c>
    </row>
    <row r="13" spans="1:1" x14ac:dyDescent="0.25">
      <c r="A13" s="29" t="s">
        <v>74</v>
      </c>
    </row>
    <row r="14" spans="1:1" x14ac:dyDescent="0.25">
      <c r="A14" s="29" t="s">
        <v>73</v>
      </c>
    </row>
    <row r="19" spans="1:1" x14ac:dyDescent="0.25">
      <c r="A19" s="35" t="s">
        <v>75</v>
      </c>
    </row>
    <row r="20" spans="1:1" x14ac:dyDescent="0.25">
      <c r="A20" s="36" t="s">
        <v>88</v>
      </c>
    </row>
    <row r="21" spans="1:1" x14ac:dyDescent="0.25">
      <c r="A21" s="36" t="s">
        <v>76</v>
      </c>
    </row>
    <row r="22" spans="1:1" x14ac:dyDescent="0.25">
      <c r="A22" s="36" t="s">
        <v>65</v>
      </c>
    </row>
    <row r="23" spans="1:1" x14ac:dyDescent="0.25">
      <c r="A23" s="36" t="s">
        <v>66</v>
      </c>
    </row>
    <row r="24" spans="1:1" x14ac:dyDescent="0.25">
      <c r="A24" s="36" t="s">
        <v>87</v>
      </c>
    </row>
    <row r="25" spans="1:1" x14ac:dyDescent="0.25">
      <c r="A25" s="36" t="s">
        <v>77</v>
      </c>
    </row>
    <row r="28" spans="1:1" x14ac:dyDescent="0.25">
      <c r="A28" s="32"/>
    </row>
    <row r="29" spans="1:1" x14ac:dyDescent="0.25">
      <c r="A29" t="s">
        <v>86</v>
      </c>
    </row>
    <row r="30" spans="1:1" x14ac:dyDescent="0.25">
      <c r="A30" s="30" t="s">
        <v>42</v>
      </c>
    </row>
    <row r="31" spans="1:1" x14ac:dyDescent="0.25">
      <c r="A31" s="30" t="s">
        <v>41</v>
      </c>
    </row>
    <row r="32" spans="1:1" x14ac:dyDescent="0.25">
      <c r="A32" s="30" t="s">
        <v>43</v>
      </c>
    </row>
    <row r="35" spans="1:1" x14ac:dyDescent="0.25">
      <c r="A35" s="31"/>
    </row>
    <row r="36" spans="1:1" x14ac:dyDescent="0.25">
      <c r="A36" s="30" t="s">
        <v>44</v>
      </c>
    </row>
    <row r="37" spans="1:1" x14ac:dyDescent="0.25">
      <c r="A37" s="30" t="s">
        <v>45</v>
      </c>
    </row>
    <row r="38" spans="1:1" x14ac:dyDescent="0.25">
      <c r="A38" s="30" t="s">
        <v>96</v>
      </c>
    </row>
    <row r="39" spans="1:1" x14ac:dyDescent="0.25">
      <c r="A39" s="30" t="s">
        <v>53</v>
      </c>
    </row>
    <row r="40" spans="1:1" x14ac:dyDescent="0.25">
      <c r="A40" s="30" t="s">
        <v>46</v>
      </c>
    </row>
    <row r="41" spans="1:1" x14ac:dyDescent="0.25">
      <c r="A41" s="30" t="s">
        <v>54</v>
      </c>
    </row>
    <row r="42" spans="1:1" x14ac:dyDescent="0.25">
      <c r="A42" s="30" t="s">
        <v>55</v>
      </c>
    </row>
    <row r="43" spans="1:1" x14ac:dyDescent="0.25">
      <c r="A43" s="30" t="s">
        <v>47</v>
      </c>
    </row>
    <row r="44" spans="1:1" x14ac:dyDescent="0.25">
      <c r="A44" s="30" t="s">
        <v>48</v>
      </c>
    </row>
    <row r="45" spans="1:1" x14ac:dyDescent="0.25">
      <c r="A45" s="30" t="s">
        <v>49</v>
      </c>
    </row>
    <row r="46" spans="1:1" x14ac:dyDescent="0.25">
      <c r="A46" s="30" t="s">
        <v>56</v>
      </c>
    </row>
    <row r="47" spans="1:1" x14ac:dyDescent="0.25">
      <c r="A47" s="30" t="s">
        <v>50</v>
      </c>
    </row>
    <row r="48" spans="1:1" x14ac:dyDescent="0.25">
      <c r="A48" s="30" t="s">
        <v>57</v>
      </c>
    </row>
    <row r="49" spans="1:1" x14ac:dyDescent="0.25">
      <c r="A49" s="30" t="s">
        <v>58</v>
      </c>
    </row>
    <row r="50" spans="1:1" x14ac:dyDescent="0.25">
      <c r="A50" s="30" t="s">
        <v>59</v>
      </c>
    </row>
    <row r="51" spans="1:1" x14ac:dyDescent="0.25">
      <c r="A51" s="30" t="s">
        <v>60</v>
      </c>
    </row>
    <row r="52" spans="1:1" x14ac:dyDescent="0.25">
      <c r="A52" s="30" t="s">
        <v>51</v>
      </c>
    </row>
    <row r="53" spans="1:1" x14ac:dyDescent="0.25">
      <c r="A53" s="30" t="s">
        <v>52</v>
      </c>
    </row>
    <row r="56" spans="1:1" x14ac:dyDescent="0.25">
      <c r="A56" s="35" t="s">
        <v>75</v>
      </c>
    </row>
    <row r="57" spans="1:1" x14ac:dyDescent="0.25">
      <c r="A57" s="36" t="s">
        <v>88</v>
      </c>
    </row>
    <row r="58" spans="1:1" x14ac:dyDescent="0.25">
      <c r="A58" s="36" t="s">
        <v>76</v>
      </c>
    </row>
    <row r="59" spans="1:1" x14ac:dyDescent="0.25">
      <c r="A59" s="36" t="s">
        <v>65</v>
      </c>
    </row>
    <row r="60" spans="1:1" x14ac:dyDescent="0.25">
      <c r="A60" s="36" t="s">
        <v>66</v>
      </c>
    </row>
    <row r="61" spans="1:1" x14ac:dyDescent="0.25">
      <c r="A61" s="36" t="s">
        <v>78</v>
      </c>
    </row>
    <row r="62" spans="1:1" x14ac:dyDescent="0.25">
      <c r="A62" s="36" t="s">
        <v>72</v>
      </c>
    </row>
    <row r="63" spans="1:1" x14ac:dyDescent="0.25">
      <c r="A63" s="36" t="s">
        <v>89</v>
      </c>
    </row>
    <row r="64" spans="1:1" x14ac:dyDescent="0.25">
      <c r="A64" s="36" t="s">
        <v>60</v>
      </c>
    </row>
    <row r="65" spans="1:1" s="38" customFormat="1" x14ac:dyDescent="0.25">
      <c r="A65" s="37" t="s">
        <v>87</v>
      </c>
    </row>
    <row r="66" spans="1:1" x14ac:dyDescent="0.25">
      <c r="A66" s="36" t="s">
        <v>77</v>
      </c>
    </row>
  </sheetData>
  <sortState xmlns:xlrd2="http://schemas.microsoft.com/office/spreadsheetml/2017/richdata2" ref="A34:A50">
    <sortCondition ref="A34:A50"/>
  </sortState>
  <pageMargins left="0.7" right="0.7" top="0.75" bottom="0.75" header="0.3" footer="0.3"/>
  <pageSetup orientation="portrait" horizontalDpi="1200" verticalDpi="12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defaultRowHeight="15"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81F5A9AB8647F4EBA3A9852F32F2137" ma:contentTypeVersion="0" ma:contentTypeDescription="Create a new document." ma:contentTypeScope="" ma:versionID="9f3b9b11c007b502359e4649d2a22240">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E54D3F-C813-4953-939C-D9A711BB7F5F}">
  <ds:schemaRefs>
    <ds:schemaRef ds:uri="http://purl.org/dc/terms/"/>
    <ds:schemaRef ds:uri="http://schemas.microsoft.com/office/2006/documentManagement/types"/>
    <ds:schemaRef ds:uri="http://purl.org/dc/elements/1.1/"/>
    <ds:schemaRef ds:uri="http://www.w3.org/XML/1998/namespace"/>
    <ds:schemaRef ds:uri="http://schemas.openxmlformats.org/package/2006/metadata/core-properties"/>
    <ds:schemaRef ds:uri="http://schemas.microsoft.com/office/infopath/2007/PartnerControl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FC2AC83C-2DFC-4ED3-AC6D-305D7630ED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88E82651-BA2D-4FAC-A9AA-757F611B43F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10</vt:i4>
      </vt:variant>
    </vt:vector>
  </HeadingPairs>
  <TitlesOfParts>
    <vt:vector size="13" baseType="lpstr">
      <vt:lpstr>Instructions</vt:lpstr>
      <vt:lpstr>Design 1893 and 1894</vt:lpstr>
      <vt:lpstr>Lists for dropdown</vt:lpstr>
      <vt:lpstr>aae_choices</vt:lpstr>
      <vt:lpstr>ae_choices</vt:lpstr>
      <vt:lpstr>Categorychoices</vt:lpstr>
      <vt:lpstr>choose_category</vt:lpstr>
      <vt:lpstr>Design</vt:lpstr>
      <vt:lpstr>DesignOnly</vt:lpstr>
      <vt:lpstr>Incidental_Costs</vt:lpstr>
      <vt:lpstr>'Design 1893 and 1894'!Print_Area</vt:lpstr>
      <vt:lpstr>Instructions!Print_Area</vt:lpstr>
      <vt:lpstr>Property_Costs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dc:creator>
  <cp:lastModifiedBy>Kristin Murray</cp:lastModifiedBy>
  <cp:lastPrinted>2014-12-23T17:24:19Z</cp:lastPrinted>
  <dcterms:created xsi:type="dcterms:W3CDTF">2009-06-25T21:43:09Z</dcterms:created>
  <dcterms:modified xsi:type="dcterms:W3CDTF">2022-06-03T00:31:29Z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0x010100681F5A9AB8647F4EBA3A9852F32F2137</vt:lpwstr>
  </property>
  <property fmtid="{D5CDD505-2E9C-101B-9397-08002B2CF9AE}" pid="3" name="ESRI_WORKBOOK_ID">
    <vt:lpwstr>0bb8e7a3496f4438835084d3bb95bbe1</vt:lpwstr>
  </property>
</Properties>
</file>