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https://nwstraitsfoundation.sharepoint.com/Clarity/Grant Billing/RCO Grants/PSAR18SEA invoices/201908 submitted 201910 #5/"/>
    </mc:Choice>
  </mc:AlternateContent>
  <xr:revisionPtr revIDLastSave="0" documentId="8_{4F7ADAD4-8881-7F47-A68F-FD5AF201F5E6}" xr6:coauthVersionLast="45" xr6:coauthVersionMax="45" xr10:uidLastSave="{00000000-0000-0000-0000-000000000000}"/>
  <bookViews>
    <workbookView xWindow="0" yWindow="460" windowWidth="31900" windowHeight="19940" xr2:uid="{00000000-000D-0000-FFFF-FFFF00000000}"/>
  </bookViews>
  <sheets>
    <sheet name="Sheet1" sheetId="1" r:id="rId1"/>
  </sheets>
  <definedNames>
    <definedName name="_xlnm.Print_Titles" localSheetId="0">Sheet1!$A:$C,Sheet1!$4:$4</definedName>
    <definedName name="QBCANSUPPORTUPDATE" localSheetId="0">FALSE</definedName>
    <definedName name="QBCOMPANYFILENAME" localSheetId="0">"I:\QB LIVE DATA BASES\Northwest Straits Marine Conservation Foundation.QBW"</definedName>
    <definedName name="QBENDDATE" localSheetId="0">20190831</definedName>
    <definedName name="QBHEADERSONSCREEN" localSheetId="0">TRUE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"413720d735124c7ea7af21482bcea203"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230</definedName>
    <definedName name="QBROWHEADERS" localSheetId="0">3</definedName>
    <definedName name="QBSTARTDATE" localSheetId="0">20190801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2" i="1" l="1"/>
  <c r="AD31" i="1"/>
  <c r="AB31" i="1"/>
  <c r="AB32" i="1" s="1"/>
  <c r="Z31" i="1"/>
  <c r="Z32" i="1" s="1"/>
  <c r="AB27" i="1"/>
  <c r="Z27" i="1"/>
  <c r="AD26" i="1"/>
  <c r="AD27" i="1" s="1"/>
  <c r="AB26" i="1"/>
  <c r="Z26" i="1"/>
  <c r="AD21" i="1"/>
  <c r="AB21" i="1"/>
  <c r="Z21" i="1"/>
  <c r="AD17" i="1"/>
  <c r="AB17" i="1"/>
  <c r="Z17" i="1"/>
  <c r="AD13" i="1"/>
  <c r="AB13" i="1"/>
  <c r="Z13" i="1"/>
  <c r="AD9" i="1"/>
  <c r="AD22" i="1" s="1"/>
  <c r="AD33" i="1" s="1"/>
  <c r="AB9" i="1"/>
  <c r="AB22" i="1" s="1"/>
  <c r="AB33" i="1" s="1"/>
  <c r="Z9" i="1"/>
  <c r="Z22" i="1" s="1"/>
  <c r="Z33" i="1" l="1"/>
</calcChain>
</file>

<file path=xl/sharedStrings.xml><?xml version="1.0" encoding="utf-8"?>
<sst xmlns="http://schemas.openxmlformats.org/spreadsheetml/2006/main" count="107" uniqueCount="53">
  <si>
    <t>2:51 PM</t>
  </si>
  <si>
    <t>Northwest Straits Marine Conservation Foundation</t>
  </si>
  <si>
    <t>Transaction Detail By Account</t>
  </si>
  <si>
    <t>Accrual Basis</t>
  </si>
  <si>
    <t>August 2019</t>
  </si>
  <si>
    <t>Type</t>
  </si>
  <si>
    <t>Date</t>
  </si>
  <si>
    <t>Num</t>
  </si>
  <si>
    <t>Adj</t>
  </si>
  <si>
    <t>Name</t>
  </si>
  <si>
    <t>Source Name</t>
  </si>
  <si>
    <t>Memo</t>
  </si>
  <si>
    <t>Class</t>
  </si>
  <si>
    <t>Clr</t>
  </si>
  <si>
    <t>Split</t>
  </si>
  <si>
    <t>Debit</t>
  </si>
  <si>
    <t>Credit</t>
  </si>
  <si>
    <t>Balance</t>
  </si>
  <si>
    <t>Payroll Expenses</t>
  </si>
  <si>
    <t>Gross Wages</t>
  </si>
  <si>
    <t>Total Gross Wages</t>
  </si>
  <si>
    <t>Payroll Taxes</t>
  </si>
  <si>
    <t>Total Payroll Taxes</t>
  </si>
  <si>
    <t>Benefits</t>
  </si>
  <si>
    <t>Total Benefits</t>
  </si>
  <si>
    <t>BillableRate Adj</t>
  </si>
  <si>
    <t>Ö</t>
  </si>
  <si>
    <t>Total BillableRate Adj</t>
  </si>
  <si>
    <t>Total Payroll Expenses</t>
  </si>
  <si>
    <t>Contracted Services</t>
  </si>
  <si>
    <t>Accounting</t>
  </si>
  <si>
    <t>Total Accounting</t>
  </si>
  <si>
    <t>Total Contracted Services</t>
  </si>
  <si>
    <t>Business Expenses</t>
  </si>
  <si>
    <t>Program Admin Allocation</t>
  </si>
  <si>
    <t>Total Program Admin Allocation</t>
  </si>
  <si>
    <t>Total Business Expenses</t>
  </si>
  <si>
    <t>TOTAL</t>
  </si>
  <si>
    <t>Paycheck</t>
  </si>
  <si>
    <t>General Journal</t>
  </si>
  <si>
    <t>PR080519.6</t>
  </si>
  <si>
    <t>PR082019.6</t>
  </si>
  <si>
    <t>payexp adj</t>
  </si>
  <si>
    <t>Clarity08</t>
  </si>
  <si>
    <t>OH Alloc</t>
  </si>
  <si>
    <t>Recreation and Conservation Office:16-1306 PSAR18SEA</t>
  </si>
  <si>
    <t>Lisa B Kaufman</t>
  </si>
  <si>
    <t>Direct Deposit</t>
  </si>
  <si>
    <t>QB Payroll Expense vs Billable Rate adj</t>
  </si>
  <si>
    <t>Allocate  Accounting expense amongst funders.Classes</t>
  </si>
  <si>
    <t>OH Allocation</t>
  </si>
  <si>
    <t>Functional - Program:Near Shore:Seahorse Siesta - SEA:PSAR18SEA $419k 04/18-06/21</t>
  </si>
  <si>
    <t>Banner - Checking-UR 7337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</si>
</sst>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sz val="11"/>
      <color rgb="FF000080"/>
      <name val="Arial Narrow"/>
      <family val="2"/>
    </font>
    <font>
      <sz val="12"/>
      <color rgb="FF000080"/>
      <name val="Arial Narrow"/>
      <family val="2"/>
    </font>
    <font>
      <sz val="14"/>
      <color rgb="FF000080"/>
      <name val="Arial Narrow"/>
      <family val="2"/>
    </font>
    <font>
      <sz val="10"/>
      <color rgb="FF00008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39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39" fontId="5" fillId="0" borderId="2" xfId="0" applyNumberFormat="1" applyFont="1" applyBorder="1"/>
    <xf numFmtId="39" fontId="5" fillId="0" borderId="0" xfId="0" applyNumberFormat="1" applyFont="1" applyBorder="1"/>
    <xf numFmtId="39" fontId="5" fillId="0" borderId="3" xfId="0" applyNumberFormat="1" applyFont="1" applyBorder="1"/>
    <xf numFmtId="39" fontId="5" fillId="0" borderId="4" xfId="0" applyNumberFormat="1" applyFont="1" applyBorder="1"/>
    <xf numFmtId="39" fontId="5" fillId="0" borderId="5" xfId="0" applyNumberFormat="1" applyFont="1" applyBorder="1"/>
    <xf numFmtId="0" fontId="5" fillId="0" borderId="0" xfId="0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/>
    </sheetView>
  </sheetViews>
  <sheetFormatPr baseColWidth="10" defaultColWidth="8.83203125" defaultRowHeight="15" x14ac:dyDescent="0.2"/>
  <cols>
    <col min="1" max="2" width="3" style="22" customWidth="1"/>
    <col min="3" max="3" width="26.5" style="22" customWidth="1"/>
    <col min="4" max="5" width="2.33203125" style="22" customWidth="1"/>
    <col min="6" max="6" width="13.83203125" style="22" bestFit="1" customWidth="1"/>
    <col min="7" max="7" width="2.33203125" style="22" customWidth="1"/>
    <col min="8" max="8" width="9.83203125" style="22" bestFit="1" customWidth="1"/>
    <col min="9" max="9" width="2.33203125" style="22" customWidth="1"/>
    <col min="10" max="10" width="10.83203125" style="22" bestFit="1" customWidth="1"/>
    <col min="11" max="11" width="2.33203125" style="22" customWidth="1"/>
    <col min="12" max="12" width="3.5" style="22" bestFit="1" customWidth="1"/>
    <col min="13" max="13" width="2.33203125" style="22" customWidth="1"/>
    <col min="14" max="14" width="30.6640625" style="22" customWidth="1"/>
    <col min="15" max="15" width="2.33203125" style="22" customWidth="1"/>
    <col min="16" max="16" width="13.5" style="22" bestFit="1" customWidth="1"/>
    <col min="17" max="17" width="2.33203125" style="22" customWidth="1"/>
    <col min="18" max="18" width="30.6640625" style="22" customWidth="1"/>
    <col min="19" max="19" width="2.33203125" style="22" customWidth="1"/>
    <col min="20" max="20" width="30.6640625" style="22" customWidth="1"/>
    <col min="21" max="21" width="2.33203125" style="22" customWidth="1"/>
    <col min="22" max="22" width="3.33203125" style="22" bestFit="1" customWidth="1"/>
    <col min="23" max="23" width="2.33203125" style="22" customWidth="1"/>
    <col min="24" max="24" width="23.6640625" style="22" bestFit="1" customWidth="1"/>
    <col min="25" max="25" width="2.33203125" style="22" customWidth="1"/>
    <col min="26" max="26" width="7" style="22" bestFit="1" customWidth="1"/>
    <col min="27" max="27" width="2.33203125" style="22" customWidth="1"/>
    <col min="28" max="28" width="6" style="22" bestFit="1" customWidth="1"/>
    <col min="29" max="29" width="2.33203125" style="22" customWidth="1"/>
    <col min="30" max="30" width="11.6640625" style="22" bestFit="1" customWidth="1"/>
  </cols>
  <sheetData>
    <row r="1" spans="1:30" ht="16" x14ac:dyDescent="0.2">
      <c r="A1" s="2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 t="s">
        <v>0</v>
      </c>
    </row>
    <row r="2" spans="1:30" ht="18" x14ac:dyDescent="0.2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">
        <v>43750</v>
      </c>
    </row>
    <row r="3" spans="1:30" x14ac:dyDescent="0.2">
      <c r="A3" s="4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5" t="s">
        <v>3</v>
      </c>
    </row>
    <row r="4" spans="1:30" s="21" customFormat="1" ht="16" thickBot="1" x14ac:dyDescent="0.25">
      <c r="A4" s="19"/>
      <c r="B4" s="19"/>
      <c r="C4" s="19"/>
      <c r="D4" s="19"/>
      <c r="E4" s="19"/>
      <c r="F4" s="20" t="s">
        <v>5</v>
      </c>
      <c r="G4" s="19"/>
      <c r="H4" s="20" t="s">
        <v>6</v>
      </c>
      <c r="I4" s="19"/>
      <c r="J4" s="20" t="s">
        <v>7</v>
      </c>
      <c r="K4" s="19"/>
      <c r="L4" s="20" t="s">
        <v>8</v>
      </c>
      <c r="M4" s="19"/>
      <c r="N4" s="20" t="s">
        <v>9</v>
      </c>
      <c r="O4" s="19"/>
      <c r="P4" s="20" t="s">
        <v>10</v>
      </c>
      <c r="Q4" s="19"/>
      <c r="R4" s="20" t="s">
        <v>11</v>
      </c>
      <c r="S4" s="19"/>
      <c r="T4" s="20" t="s">
        <v>12</v>
      </c>
      <c r="U4" s="19"/>
      <c r="V4" s="20" t="s">
        <v>13</v>
      </c>
      <c r="W4" s="19"/>
      <c r="X4" s="20" t="s">
        <v>14</v>
      </c>
      <c r="Y4" s="19"/>
      <c r="Z4" s="20" t="s">
        <v>15</v>
      </c>
      <c r="AA4" s="19"/>
      <c r="AB4" s="20" t="s">
        <v>16</v>
      </c>
      <c r="AC4" s="19"/>
      <c r="AD4" s="20" t="s">
        <v>17</v>
      </c>
    </row>
    <row r="5" spans="1:30" ht="16" thickTop="1" x14ac:dyDescent="0.2">
      <c r="A5" s="5"/>
      <c r="B5" s="5" t="s">
        <v>18</v>
      </c>
      <c r="C5" s="5"/>
      <c r="D5" s="5"/>
      <c r="E5" s="5"/>
      <c r="F5" s="5"/>
      <c r="G5" s="5"/>
      <c r="H5" s="6"/>
      <c r="I5" s="5"/>
      <c r="J5" s="5"/>
      <c r="K5" s="5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7"/>
      <c r="AA5" s="5"/>
      <c r="AB5" s="7"/>
      <c r="AC5" s="5"/>
      <c r="AD5" s="7"/>
    </row>
    <row r="6" spans="1:30" x14ac:dyDescent="0.2">
      <c r="A6" s="5"/>
      <c r="B6" s="5"/>
      <c r="C6" s="5" t="s">
        <v>19</v>
      </c>
      <c r="D6" s="5"/>
      <c r="E6" s="5"/>
      <c r="F6" s="5"/>
      <c r="G6" s="5"/>
      <c r="H6" s="6"/>
      <c r="I6" s="5"/>
      <c r="J6" s="5"/>
      <c r="K6" s="5"/>
      <c r="L6" s="1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7"/>
      <c r="AA6" s="5"/>
      <c r="AB6" s="7"/>
      <c r="AC6" s="5"/>
      <c r="AD6" s="7"/>
    </row>
    <row r="7" spans="1:30" x14ac:dyDescent="0.2">
      <c r="A7" s="5"/>
      <c r="B7" s="5"/>
      <c r="C7" s="5"/>
      <c r="D7" s="5"/>
      <c r="E7" s="5"/>
      <c r="F7" s="5" t="s">
        <v>38</v>
      </c>
      <c r="G7" s="5"/>
      <c r="H7" s="6">
        <v>43682</v>
      </c>
      <c r="I7" s="5"/>
      <c r="J7" s="5" t="s">
        <v>40</v>
      </c>
      <c r="K7" s="5"/>
      <c r="L7" s="17"/>
      <c r="M7" s="5"/>
      <c r="N7" s="5" t="s">
        <v>45</v>
      </c>
      <c r="O7" s="5"/>
      <c r="P7" s="5" t="s">
        <v>46</v>
      </c>
      <c r="Q7" s="5"/>
      <c r="R7" s="5" t="s">
        <v>47</v>
      </c>
      <c r="S7" s="5"/>
      <c r="T7" s="5" t="s">
        <v>51</v>
      </c>
      <c r="U7" s="5"/>
      <c r="V7" s="8"/>
      <c r="W7" s="5"/>
      <c r="X7" s="5" t="s">
        <v>52</v>
      </c>
      <c r="Y7" s="5"/>
      <c r="Z7" s="7">
        <v>48.72</v>
      </c>
      <c r="AA7" s="5"/>
      <c r="AB7" s="7"/>
      <c r="AC7" s="5"/>
      <c r="AD7" s="7">
        <v>48.72</v>
      </c>
    </row>
    <row r="8" spans="1:30" ht="16" thickBot="1" x14ac:dyDescent="0.25">
      <c r="A8" s="5"/>
      <c r="B8" s="5"/>
      <c r="C8" s="5"/>
      <c r="D8" s="5"/>
      <c r="E8" s="5"/>
      <c r="F8" s="5" t="s">
        <v>38</v>
      </c>
      <c r="G8" s="5"/>
      <c r="H8" s="6">
        <v>43697</v>
      </c>
      <c r="I8" s="5"/>
      <c r="J8" s="5" t="s">
        <v>41</v>
      </c>
      <c r="K8" s="5"/>
      <c r="L8" s="17"/>
      <c r="M8" s="5"/>
      <c r="N8" s="5" t="s">
        <v>45</v>
      </c>
      <c r="O8" s="5"/>
      <c r="P8" s="5" t="s">
        <v>46</v>
      </c>
      <c r="Q8" s="5"/>
      <c r="R8" s="5" t="s">
        <v>47</v>
      </c>
      <c r="S8" s="5"/>
      <c r="T8" s="5" t="s">
        <v>51</v>
      </c>
      <c r="U8" s="5"/>
      <c r="V8" s="8"/>
      <c r="W8" s="5"/>
      <c r="X8" s="5" t="s">
        <v>52</v>
      </c>
      <c r="Y8" s="5"/>
      <c r="Z8" s="9">
        <v>141.72999999999999</v>
      </c>
      <c r="AA8" s="5"/>
      <c r="AB8" s="9"/>
      <c r="AC8" s="5"/>
      <c r="AD8" s="9">
        <v>190.45</v>
      </c>
    </row>
    <row r="9" spans="1:30" x14ac:dyDescent="0.2">
      <c r="A9" s="5"/>
      <c r="B9" s="5"/>
      <c r="C9" s="5" t="s">
        <v>20</v>
      </c>
      <c r="D9" s="5"/>
      <c r="E9" s="5"/>
      <c r="F9" s="5"/>
      <c r="G9" s="5"/>
      <c r="H9" s="6"/>
      <c r="I9" s="5"/>
      <c r="J9" s="5"/>
      <c r="K9" s="5"/>
      <c r="L9" s="1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7">
        <f>ROUND(SUM(Z6:Z8),5)</f>
        <v>190.45</v>
      </c>
      <c r="AA9" s="5"/>
      <c r="AB9" s="7">
        <f>ROUND(SUM(AB6:AB8),5)</f>
        <v>0</v>
      </c>
      <c r="AC9" s="5"/>
      <c r="AD9" s="7">
        <f>AD8</f>
        <v>190.45</v>
      </c>
    </row>
    <row r="10" spans="1:30" x14ac:dyDescent="0.2">
      <c r="A10" s="5"/>
      <c r="B10" s="5"/>
      <c r="C10" s="5" t="s">
        <v>21</v>
      </c>
      <c r="D10" s="5"/>
      <c r="E10" s="5"/>
      <c r="F10" s="5"/>
      <c r="G10" s="5"/>
      <c r="H10" s="6"/>
      <c r="I10" s="5"/>
      <c r="J10" s="5"/>
      <c r="K10" s="5"/>
      <c r="L10" s="1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7"/>
      <c r="AA10" s="5"/>
      <c r="AB10" s="7"/>
      <c r="AC10" s="5"/>
      <c r="AD10" s="7"/>
    </row>
    <row r="11" spans="1:30" x14ac:dyDescent="0.2">
      <c r="A11" s="5"/>
      <c r="B11" s="5"/>
      <c r="C11" s="5"/>
      <c r="D11" s="5"/>
      <c r="E11" s="5"/>
      <c r="F11" s="5" t="s">
        <v>38</v>
      </c>
      <c r="G11" s="5"/>
      <c r="H11" s="6">
        <v>43682</v>
      </c>
      <c r="I11" s="5"/>
      <c r="J11" s="5" t="s">
        <v>40</v>
      </c>
      <c r="K11" s="5"/>
      <c r="L11" s="17"/>
      <c r="M11" s="5"/>
      <c r="N11" s="5" t="s">
        <v>45</v>
      </c>
      <c r="O11" s="5"/>
      <c r="P11" s="5" t="s">
        <v>46</v>
      </c>
      <c r="Q11" s="5"/>
      <c r="R11" s="5" t="s">
        <v>47</v>
      </c>
      <c r="S11" s="5"/>
      <c r="T11" s="5" t="s">
        <v>51</v>
      </c>
      <c r="U11" s="5"/>
      <c r="V11" s="8"/>
      <c r="W11" s="5"/>
      <c r="X11" s="5" t="s">
        <v>52</v>
      </c>
      <c r="Y11" s="5"/>
      <c r="Z11" s="7">
        <v>3.38</v>
      </c>
      <c r="AA11" s="5"/>
      <c r="AB11" s="7"/>
      <c r="AC11" s="5"/>
      <c r="AD11" s="7">
        <v>3.38</v>
      </c>
    </row>
    <row r="12" spans="1:30" ht="16" thickBot="1" x14ac:dyDescent="0.25">
      <c r="A12" s="5"/>
      <c r="B12" s="5"/>
      <c r="C12" s="5"/>
      <c r="D12" s="5"/>
      <c r="E12" s="5"/>
      <c r="F12" s="5" t="s">
        <v>38</v>
      </c>
      <c r="G12" s="5"/>
      <c r="H12" s="6">
        <v>43697</v>
      </c>
      <c r="I12" s="5"/>
      <c r="J12" s="5" t="s">
        <v>41</v>
      </c>
      <c r="K12" s="5"/>
      <c r="L12" s="17"/>
      <c r="M12" s="5"/>
      <c r="N12" s="5" t="s">
        <v>45</v>
      </c>
      <c r="O12" s="5"/>
      <c r="P12" s="5" t="s">
        <v>46</v>
      </c>
      <c r="Q12" s="5"/>
      <c r="R12" s="5" t="s">
        <v>47</v>
      </c>
      <c r="S12" s="5"/>
      <c r="T12" s="5" t="s">
        <v>51</v>
      </c>
      <c r="U12" s="5"/>
      <c r="V12" s="8"/>
      <c r="W12" s="5"/>
      <c r="X12" s="5" t="s">
        <v>52</v>
      </c>
      <c r="Y12" s="5"/>
      <c r="Z12" s="9">
        <v>10.3</v>
      </c>
      <c r="AA12" s="5"/>
      <c r="AB12" s="9"/>
      <c r="AC12" s="5"/>
      <c r="AD12" s="9">
        <v>13.68</v>
      </c>
    </row>
    <row r="13" spans="1:30" x14ac:dyDescent="0.2">
      <c r="A13" s="5"/>
      <c r="B13" s="5"/>
      <c r="C13" s="5" t="s">
        <v>22</v>
      </c>
      <c r="D13" s="5"/>
      <c r="E13" s="5"/>
      <c r="F13" s="5"/>
      <c r="G13" s="5"/>
      <c r="H13" s="6"/>
      <c r="I13" s="5"/>
      <c r="J13" s="5"/>
      <c r="K13" s="5"/>
      <c r="L13" s="1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7">
        <f>ROUND(SUM(Z10:Z12),5)</f>
        <v>13.68</v>
      </c>
      <c r="AA13" s="5"/>
      <c r="AB13" s="7">
        <f>ROUND(SUM(AB10:AB12),5)</f>
        <v>0</v>
      </c>
      <c r="AC13" s="5"/>
      <c r="AD13" s="7">
        <f>AD12</f>
        <v>13.68</v>
      </c>
    </row>
    <row r="14" spans="1:30" x14ac:dyDescent="0.2">
      <c r="A14" s="5"/>
      <c r="B14" s="5"/>
      <c r="C14" s="5" t="s">
        <v>23</v>
      </c>
      <c r="D14" s="5"/>
      <c r="E14" s="5"/>
      <c r="F14" s="5"/>
      <c r="G14" s="5"/>
      <c r="H14" s="6"/>
      <c r="I14" s="5"/>
      <c r="J14" s="5"/>
      <c r="K14" s="5"/>
      <c r="L14" s="1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7"/>
      <c r="AA14" s="5"/>
      <c r="AB14" s="7"/>
      <c r="AC14" s="5"/>
      <c r="AD14" s="7"/>
    </row>
    <row r="15" spans="1:30" x14ac:dyDescent="0.2">
      <c r="A15" s="5"/>
      <c r="B15" s="5"/>
      <c r="C15" s="5"/>
      <c r="D15" s="5"/>
      <c r="E15" s="5"/>
      <c r="F15" s="5" t="s">
        <v>38</v>
      </c>
      <c r="G15" s="5"/>
      <c r="H15" s="6">
        <v>43682</v>
      </c>
      <c r="I15" s="5"/>
      <c r="J15" s="5" t="s">
        <v>40</v>
      </c>
      <c r="K15" s="5"/>
      <c r="L15" s="17"/>
      <c r="M15" s="5"/>
      <c r="N15" s="5" t="s">
        <v>45</v>
      </c>
      <c r="O15" s="5"/>
      <c r="P15" s="5" t="s">
        <v>46</v>
      </c>
      <c r="Q15" s="5"/>
      <c r="R15" s="5" t="s">
        <v>47</v>
      </c>
      <c r="S15" s="5"/>
      <c r="T15" s="5" t="s">
        <v>51</v>
      </c>
      <c r="U15" s="5"/>
      <c r="V15" s="8"/>
      <c r="W15" s="5"/>
      <c r="X15" s="5" t="s">
        <v>52</v>
      </c>
      <c r="Y15" s="5"/>
      <c r="Z15" s="7">
        <v>3.43</v>
      </c>
      <c r="AA15" s="5"/>
      <c r="AB15" s="7"/>
      <c r="AC15" s="5"/>
      <c r="AD15" s="7">
        <v>3.43</v>
      </c>
    </row>
    <row r="16" spans="1:30" ht="16" thickBot="1" x14ac:dyDescent="0.25">
      <c r="A16" s="5"/>
      <c r="B16" s="5"/>
      <c r="C16" s="5"/>
      <c r="D16" s="5"/>
      <c r="E16" s="5"/>
      <c r="F16" s="5" t="s">
        <v>38</v>
      </c>
      <c r="G16" s="5"/>
      <c r="H16" s="6">
        <v>43697</v>
      </c>
      <c r="I16" s="5"/>
      <c r="J16" s="5" t="s">
        <v>41</v>
      </c>
      <c r="K16" s="5"/>
      <c r="L16" s="17"/>
      <c r="M16" s="5"/>
      <c r="N16" s="5" t="s">
        <v>45</v>
      </c>
      <c r="O16" s="5"/>
      <c r="P16" s="5" t="s">
        <v>46</v>
      </c>
      <c r="Q16" s="5"/>
      <c r="R16" s="5" t="s">
        <v>47</v>
      </c>
      <c r="S16" s="5"/>
      <c r="T16" s="5" t="s">
        <v>51</v>
      </c>
      <c r="U16" s="5"/>
      <c r="V16" s="8"/>
      <c r="W16" s="5"/>
      <c r="X16" s="5" t="s">
        <v>52</v>
      </c>
      <c r="Y16" s="5"/>
      <c r="Z16" s="9">
        <v>13.78</v>
      </c>
      <c r="AA16" s="5"/>
      <c r="AB16" s="9"/>
      <c r="AC16" s="5"/>
      <c r="AD16" s="9">
        <v>17.21</v>
      </c>
    </row>
    <row r="17" spans="1:30" x14ac:dyDescent="0.2">
      <c r="A17" s="5"/>
      <c r="B17" s="5"/>
      <c r="C17" s="5" t="s">
        <v>24</v>
      </c>
      <c r="D17" s="5"/>
      <c r="E17" s="5"/>
      <c r="F17" s="5"/>
      <c r="G17" s="5"/>
      <c r="H17" s="6"/>
      <c r="I17" s="5"/>
      <c r="J17" s="5"/>
      <c r="K17" s="5"/>
      <c r="L17" s="1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7">
        <f>ROUND(SUM(Z14:Z16),5)</f>
        <v>17.21</v>
      </c>
      <c r="AA17" s="5"/>
      <c r="AB17" s="7">
        <f>ROUND(SUM(AB14:AB16),5)</f>
        <v>0</v>
      </c>
      <c r="AC17" s="5"/>
      <c r="AD17" s="7">
        <f>AD16</f>
        <v>17.21</v>
      </c>
    </row>
    <row r="18" spans="1:30" x14ac:dyDescent="0.2">
      <c r="A18" s="5"/>
      <c r="B18" s="5"/>
      <c r="C18" s="5" t="s">
        <v>25</v>
      </c>
      <c r="D18" s="5"/>
      <c r="E18" s="5"/>
      <c r="F18" s="5"/>
      <c r="G18" s="5"/>
      <c r="H18" s="6"/>
      <c r="I18" s="5"/>
      <c r="J18" s="5"/>
      <c r="K18" s="5"/>
      <c r="L18" s="1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5"/>
      <c r="AB18" s="7"/>
      <c r="AC18" s="5"/>
      <c r="AD18" s="7"/>
    </row>
    <row r="19" spans="1:30" x14ac:dyDescent="0.2">
      <c r="A19" s="5"/>
      <c r="B19" s="5"/>
      <c r="C19" s="5"/>
      <c r="D19" s="5"/>
      <c r="E19" s="5"/>
      <c r="F19" s="5" t="s">
        <v>39</v>
      </c>
      <c r="G19" s="5"/>
      <c r="H19" s="6">
        <v>43708</v>
      </c>
      <c r="I19" s="5"/>
      <c r="J19" s="5" t="s">
        <v>42</v>
      </c>
      <c r="K19" s="5"/>
      <c r="L19" s="18" t="s">
        <v>26</v>
      </c>
      <c r="M19" s="5"/>
      <c r="N19" s="5" t="s">
        <v>45</v>
      </c>
      <c r="O19" s="5"/>
      <c r="P19" s="5"/>
      <c r="Q19" s="5"/>
      <c r="R19" s="5" t="s">
        <v>48</v>
      </c>
      <c r="S19" s="5"/>
      <c r="T19" s="5" t="s">
        <v>51</v>
      </c>
      <c r="U19" s="5"/>
      <c r="V19" s="8"/>
      <c r="W19" s="5"/>
      <c r="X19" s="5" t="s">
        <v>25</v>
      </c>
      <c r="Y19" s="5"/>
      <c r="Z19" s="7"/>
      <c r="AA19" s="5"/>
      <c r="AB19" s="7">
        <v>13.02</v>
      </c>
      <c r="AC19" s="5"/>
      <c r="AD19" s="7">
        <v>-13.02</v>
      </c>
    </row>
    <row r="20" spans="1:30" ht="16" thickBot="1" x14ac:dyDescent="0.25">
      <c r="A20" s="5"/>
      <c r="B20" s="5"/>
      <c r="C20" s="5"/>
      <c r="D20" s="5"/>
      <c r="E20" s="5"/>
      <c r="F20" s="5" t="s">
        <v>39</v>
      </c>
      <c r="G20" s="5"/>
      <c r="H20" s="6">
        <v>43708</v>
      </c>
      <c r="I20" s="5"/>
      <c r="J20" s="5" t="s">
        <v>42</v>
      </c>
      <c r="K20" s="5"/>
      <c r="L20" s="18" t="s">
        <v>26</v>
      </c>
      <c r="M20" s="5"/>
      <c r="N20" s="5" t="s">
        <v>45</v>
      </c>
      <c r="O20" s="5"/>
      <c r="P20" s="5"/>
      <c r="Q20" s="5"/>
      <c r="R20" s="5" t="s">
        <v>48</v>
      </c>
      <c r="S20" s="5"/>
      <c r="T20" s="5" t="s">
        <v>51</v>
      </c>
      <c r="U20" s="5"/>
      <c r="V20" s="8"/>
      <c r="W20" s="5"/>
      <c r="X20" s="5" t="s">
        <v>25</v>
      </c>
      <c r="Y20" s="5"/>
      <c r="Z20" s="10">
        <v>29.5</v>
      </c>
      <c r="AA20" s="5"/>
      <c r="AB20" s="10"/>
      <c r="AC20" s="5"/>
      <c r="AD20" s="10">
        <v>16.48</v>
      </c>
    </row>
    <row r="21" spans="1:30" ht="16" thickBot="1" x14ac:dyDescent="0.25">
      <c r="A21" s="5"/>
      <c r="B21" s="5"/>
      <c r="C21" s="5" t="s">
        <v>27</v>
      </c>
      <c r="D21" s="5"/>
      <c r="E21" s="5"/>
      <c r="F21" s="5"/>
      <c r="G21" s="5"/>
      <c r="H21" s="6"/>
      <c r="I21" s="5"/>
      <c r="J21" s="5"/>
      <c r="K21" s="5"/>
      <c r="L21" s="1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>
        <f>ROUND(SUM(Z18:Z20),5)</f>
        <v>29.5</v>
      </c>
      <c r="AA21" s="5"/>
      <c r="AB21" s="11">
        <f>ROUND(SUM(AB18:AB20),5)</f>
        <v>13.02</v>
      </c>
      <c r="AC21" s="5"/>
      <c r="AD21" s="11">
        <f>AD20</f>
        <v>16.48</v>
      </c>
    </row>
    <row r="22" spans="1:30" x14ac:dyDescent="0.2">
      <c r="A22" s="5"/>
      <c r="B22" s="5" t="s">
        <v>28</v>
      </c>
      <c r="C22" s="5"/>
      <c r="D22" s="5"/>
      <c r="E22" s="5"/>
      <c r="F22" s="5"/>
      <c r="G22" s="5"/>
      <c r="H22" s="6"/>
      <c r="I22" s="5"/>
      <c r="J22" s="5"/>
      <c r="K22" s="5"/>
      <c r="L22" s="1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7">
        <f>ROUND(Z9+Z13+Z17+Z21,5)</f>
        <v>250.84</v>
      </c>
      <c r="AA22" s="5"/>
      <c r="AB22" s="7">
        <f>ROUND(AB9+AB13+AB17+AB21,5)</f>
        <v>13.02</v>
      </c>
      <c r="AC22" s="5"/>
      <c r="AD22" s="7">
        <f>ROUND(AD9+AD13+AD17+AD21,5)</f>
        <v>237.82</v>
      </c>
    </row>
    <row r="23" spans="1:30" x14ac:dyDescent="0.2">
      <c r="A23" s="5"/>
      <c r="B23" s="5" t="s">
        <v>29</v>
      </c>
      <c r="C23" s="5"/>
      <c r="D23" s="5"/>
      <c r="E23" s="5"/>
      <c r="F23" s="5"/>
      <c r="G23" s="5"/>
      <c r="H23" s="6"/>
      <c r="I23" s="5"/>
      <c r="J23" s="5"/>
      <c r="K23" s="5"/>
      <c r="L23" s="1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5"/>
      <c r="AB23" s="7"/>
      <c r="AC23" s="5"/>
      <c r="AD23" s="7"/>
    </row>
    <row r="24" spans="1:30" x14ac:dyDescent="0.2">
      <c r="A24" s="5"/>
      <c r="B24" s="5"/>
      <c r="C24" s="5" t="s">
        <v>30</v>
      </c>
      <c r="D24" s="5"/>
      <c r="E24" s="5"/>
      <c r="F24" s="5"/>
      <c r="G24" s="5"/>
      <c r="H24" s="6"/>
      <c r="I24" s="5"/>
      <c r="J24" s="5"/>
      <c r="K24" s="5"/>
      <c r="L24" s="1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7"/>
      <c r="AA24" s="5"/>
      <c r="AB24" s="7"/>
      <c r="AC24" s="5"/>
      <c r="AD24" s="7"/>
    </row>
    <row r="25" spans="1:30" ht="16" thickBot="1" x14ac:dyDescent="0.25">
      <c r="A25" s="1"/>
      <c r="B25" s="1"/>
      <c r="C25" s="1"/>
      <c r="D25" s="5"/>
      <c r="E25" s="5"/>
      <c r="F25" s="5" t="s">
        <v>39</v>
      </c>
      <c r="G25" s="5"/>
      <c r="H25" s="6">
        <v>43708</v>
      </c>
      <c r="I25" s="5"/>
      <c r="J25" s="5" t="s">
        <v>43</v>
      </c>
      <c r="K25" s="5"/>
      <c r="L25" s="18" t="s">
        <v>26</v>
      </c>
      <c r="M25" s="5"/>
      <c r="N25" s="5" t="s">
        <v>45</v>
      </c>
      <c r="O25" s="5"/>
      <c r="P25" s="5"/>
      <c r="Q25" s="5"/>
      <c r="R25" s="5" t="s">
        <v>49</v>
      </c>
      <c r="S25" s="5"/>
      <c r="T25" s="5" t="s">
        <v>51</v>
      </c>
      <c r="U25" s="5"/>
      <c r="V25" s="8"/>
      <c r="W25" s="5"/>
      <c r="X25" s="5" t="s">
        <v>30</v>
      </c>
      <c r="Y25" s="5"/>
      <c r="Z25" s="10">
        <v>27.16</v>
      </c>
      <c r="AA25" s="5"/>
      <c r="AB25" s="10"/>
      <c r="AC25" s="5"/>
      <c r="AD25" s="10">
        <v>27.16</v>
      </c>
    </row>
    <row r="26" spans="1:30" ht="16" thickBot="1" x14ac:dyDescent="0.25">
      <c r="A26" s="5"/>
      <c r="B26" s="5"/>
      <c r="C26" s="5" t="s">
        <v>31</v>
      </c>
      <c r="D26" s="5"/>
      <c r="E26" s="5"/>
      <c r="F26" s="5"/>
      <c r="G26" s="5"/>
      <c r="H26" s="6"/>
      <c r="I26" s="5"/>
      <c r="J26" s="5"/>
      <c r="K26" s="5"/>
      <c r="L26" s="1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>
        <f>ROUND(SUM(Z24:Z25),5)</f>
        <v>27.16</v>
      </c>
      <c r="AA26" s="5"/>
      <c r="AB26" s="11">
        <f>ROUND(SUM(AB24:AB25),5)</f>
        <v>0</v>
      </c>
      <c r="AC26" s="5"/>
      <c r="AD26" s="11">
        <f>AD25</f>
        <v>27.16</v>
      </c>
    </row>
    <row r="27" spans="1:30" x14ac:dyDescent="0.2">
      <c r="A27" s="5"/>
      <c r="B27" s="5" t="s">
        <v>32</v>
      </c>
      <c r="C27" s="5"/>
      <c r="D27" s="5"/>
      <c r="E27" s="5"/>
      <c r="F27" s="5"/>
      <c r="G27" s="5"/>
      <c r="H27" s="6"/>
      <c r="I27" s="5"/>
      <c r="J27" s="5"/>
      <c r="K27" s="5"/>
      <c r="L27" s="1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>
        <f>Z26</f>
        <v>27.16</v>
      </c>
      <c r="AA27" s="5"/>
      <c r="AB27" s="7">
        <f>AB26</f>
        <v>0</v>
      </c>
      <c r="AC27" s="5"/>
      <c r="AD27" s="7">
        <f>AD26</f>
        <v>27.16</v>
      </c>
    </row>
    <row r="28" spans="1:30" x14ac:dyDescent="0.2">
      <c r="A28" s="5"/>
      <c r="B28" s="5" t="s">
        <v>33</v>
      </c>
      <c r="C28" s="5"/>
      <c r="D28" s="5"/>
      <c r="E28" s="5"/>
      <c r="F28" s="5"/>
      <c r="G28" s="5"/>
      <c r="H28" s="6"/>
      <c r="I28" s="5"/>
      <c r="J28" s="5"/>
      <c r="K28" s="5"/>
      <c r="L28" s="1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7"/>
      <c r="AA28" s="5"/>
      <c r="AB28" s="7"/>
      <c r="AC28" s="5"/>
      <c r="AD28" s="7"/>
    </row>
    <row r="29" spans="1:30" x14ac:dyDescent="0.2">
      <c r="A29" s="5"/>
      <c r="B29" s="5"/>
      <c r="C29" s="5" t="s">
        <v>34</v>
      </c>
      <c r="D29" s="5"/>
      <c r="E29" s="5"/>
      <c r="F29" s="5"/>
      <c r="G29" s="5"/>
      <c r="H29" s="6"/>
      <c r="I29" s="5"/>
      <c r="J29" s="5"/>
      <c r="K29" s="5"/>
      <c r="L29" s="1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7"/>
      <c r="AA29" s="5"/>
      <c r="AB29" s="7"/>
      <c r="AC29" s="5"/>
      <c r="AD29" s="7"/>
    </row>
    <row r="30" spans="1:30" ht="16" thickBot="1" x14ac:dyDescent="0.25">
      <c r="A30" s="1"/>
      <c r="B30" s="1"/>
      <c r="C30" s="1"/>
      <c r="D30" s="5"/>
      <c r="E30" s="5"/>
      <c r="F30" s="5" t="s">
        <v>39</v>
      </c>
      <c r="G30" s="5"/>
      <c r="H30" s="6">
        <v>43708</v>
      </c>
      <c r="I30" s="5"/>
      <c r="J30" s="5" t="s">
        <v>44</v>
      </c>
      <c r="K30" s="5"/>
      <c r="L30" s="18" t="s">
        <v>26</v>
      </c>
      <c r="M30" s="5"/>
      <c r="N30" s="5" t="s">
        <v>45</v>
      </c>
      <c r="O30" s="5"/>
      <c r="P30" s="5"/>
      <c r="Q30" s="5"/>
      <c r="R30" s="5" t="s">
        <v>50</v>
      </c>
      <c r="S30" s="5"/>
      <c r="T30" s="5" t="s">
        <v>51</v>
      </c>
      <c r="U30" s="5"/>
      <c r="V30" s="8"/>
      <c r="W30" s="5"/>
      <c r="X30" s="5" t="s">
        <v>34</v>
      </c>
      <c r="Y30" s="5"/>
      <c r="Z30" s="10">
        <v>27.89</v>
      </c>
      <c r="AA30" s="5"/>
      <c r="AB30" s="10"/>
      <c r="AC30" s="5"/>
      <c r="AD30" s="10">
        <v>27.89</v>
      </c>
    </row>
    <row r="31" spans="1:30" ht="16" thickBot="1" x14ac:dyDescent="0.25">
      <c r="A31" s="5"/>
      <c r="B31" s="5"/>
      <c r="C31" s="5" t="s">
        <v>35</v>
      </c>
      <c r="D31" s="5"/>
      <c r="E31" s="5"/>
      <c r="F31" s="5"/>
      <c r="G31" s="5"/>
      <c r="H31" s="6"/>
      <c r="I31" s="5"/>
      <c r="J31" s="5"/>
      <c r="K31" s="5"/>
      <c r="L31" s="1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>
        <f>ROUND(SUM(Z29:Z30),5)</f>
        <v>27.89</v>
      </c>
      <c r="AA31" s="5"/>
      <c r="AB31" s="12">
        <f>ROUND(SUM(AB29:AB30),5)</f>
        <v>0</v>
      </c>
      <c r="AC31" s="5"/>
      <c r="AD31" s="12">
        <f>AD30</f>
        <v>27.89</v>
      </c>
    </row>
    <row r="32" spans="1:30" ht="16" thickBot="1" x14ac:dyDescent="0.25">
      <c r="A32" s="5"/>
      <c r="B32" s="5" t="s">
        <v>36</v>
      </c>
      <c r="C32" s="5"/>
      <c r="D32" s="5"/>
      <c r="E32" s="5"/>
      <c r="F32" s="5"/>
      <c r="G32" s="5"/>
      <c r="H32" s="6"/>
      <c r="I32" s="5"/>
      <c r="J32" s="5"/>
      <c r="K32" s="5"/>
      <c r="L32" s="1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>
        <f>Z31</f>
        <v>27.89</v>
      </c>
      <c r="AA32" s="5"/>
      <c r="AB32" s="12">
        <f>AB31</f>
        <v>0</v>
      </c>
      <c r="AC32" s="5"/>
      <c r="AD32" s="12">
        <f>AD31</f>
        <v>27.89</v>
      </c>
    </row>
    <row r="33" spans="1:30" s="14" customFormat="1" thickBot="1" x14ac:dyDescent="0.2">
      <c r="A33" s="5" t="s">
        <v>37</v>
      </c>
      <c r="B33" s="5"/>
      <c r="C33" s="5"/>
      <c r="D33" s="5"/>
      <c r="E33" s="5"/>
      <c r="F33" s="5"/>
      <c r="G33" s="5"/>
      <c r="H33" s="6"/>
      <c r="I33" s="5"/>
      <c r="J33" s="5"/>
      <c r="K33" s="5"/>
      <c r="L33" s="1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3">
        <f>ROUND(Z22+Z27+Z32,5)</f>
        <v>305.89</v>
      </c>
      <c r="AA33" s="5"/>
      <c r="AB33" s="13">
        <f>ROUND(AB22+AB27+AB32,5)</f>
        <v>13.02</v>
      </c>
      <c r="AC33" s="5"/>
      <c r="AD33" s="13">
        <f>ROUND(AD22+AD27+AD32,5)</f>
        <v>292.87</v>
      </c>
    </row>
    <row r="34" spans="1:30" ht="16" thickTop="1" x14ac:dyDescent="0.2"/>
  </sheetData>
  <pageMargins left="0.7" right="0.7" top="0.75" bottom="0.75" header="0.1" footer="0.3"/>
  <pageSetup orientation="portrait" horizontalDpi="300" verticalDpi="300" r:id="rId1"/>
  <headerFooter>
    <oddFooter>&amp;R&amp;"Arial Narrow,Regular"&amp;11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Right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Lancaster</dc:creator>
  <cp:lastModifiedBy>Microsoft Office User</cp:lastModifiedBy>
  <dcterms:created xsi:type="dcterms:W3CDTF">2019-10-12T21:51:56Z</dcterms:created>
  <dcterms:modified xsi:type="dcterms:W3CDTF">2019-10-12T21:53:30Z</dcterms:modified>
</cp:coreProperties>
</file>