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24226"/>
  <mc:AlternateContent xmlns:mc="http://schemas.openxmlformats.org/markup-compatibility/2006">
    <mc:Choice Requires="x15">
      <x15ac:absPath xmlns:x15ac="http://schemas.microsoft.com/office/spreadsheetml/2010/11/ac" url="G:\KeithD\PSMFC\psmfc 2015\snake\"/>
    </mc:Choice>
  </mc:AlternateContent>
  <bookViews>
    <workbookView xWindow="0" yWindow="0" windowWidth="22320" windowHeight="4455" tabRatio="815"/>
  </bookViews>
  <sheets>
    <sheet name="ELR WorkPlan_100k option" sheetId="28" r:id="rId1"/>
  </sheets>
  <definedNames>
    <definedName name="_xlnm.Print_Area" localSheetId="0">'ELR WorkPlan_100k option'!$A$1:$E$16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7" i="28" l="1"/>
  <c r="E12" i="28" l="1"/>
  <c r="E10" i="28"/>
  <c r="E13" i="28" s="1"/>
  <c r="E14" i="28" s="1"/>
  <c r="E15" i="28" s="1"/>
</calcChain>
</file>

<file path=xl/sharedStrings.xml><?xml version="1.0" encoding="utf-8"?>
<sst xmlns="http://schemas.openxmlformats.org/spreadsheetml/2006/main" count="24" uniqueCount="24">
  <si>
    <t>Description and Rational</t>
  </si>
  <si>
    <t>Start Date</t>
  </si>
  <si>
    <t>End Date</t>
  </si>
  <si>
    <t>TOTAL</t>
  </si>
  <si>
    <t>subtotal ELR</t>
  </si>
  <si>
    <t xml:space="preserve">Task/Personnel </t>
  </si>
  <si>
    <t>Project Management, Data Management, Coordination, Data Analysis, and Reporting/                    Project Manger; GIS, Statistical, and Database support staff</t>
  </si>
  <si>
    <t xml:space="preserve">Management of overall project goals including coordination, permitting, budget and work plan development and tracking; manage PIT tag, fish capture data, PTAGIS and array resight data; coordinate with CHaMP to upload and analyze habitat data; manage LiDAR and aerial photography; provide monthly progress and annual reports; manage temperature and discharge data; synthesis and interpret data and test effectiveness of restoration using statistical models. </t>
  </si>
  <si>
    <t xml:space="preserve">Acquire, Purchase, Maintain equipment and supplies </t>
  </si>
  <si>
    <t>RCO overhead</t>
  </si>
  <si>
    <t>sub-total ELR, WDFW, and Utilities</t>
  </si>
  <si>
    <t>sub-total Utilities payed by RCO</t>
  </si>
  <si>
    <t>RCO manages utility charges forPIT tag array infrastrucutre</t>
  </si>
  <si>
    <t xml:space="preserve">Four power and phone line annual utility charges </t>
  </si>
  <si>
    <t xml:space="preserve">Purchase or rent equipment to conduct surveys (5000 PIT tags and supplies, electrpshockers, seine nets, waders, total stations, mapgrade GPS, etc), travel and vehicle expenses, utilities (internet at field house and PTAGIS upload charges by QCI), accommodation and meals  </t>
  </si>
  <si>
    <t>RCO provides contract monitoring for the IMW project (4.12%)</t>
  </si>
  <si>
    <t>Budget Request</t>
  </si>
  <si>
    <t>Eco Logical Research Inc. - IMW Management, Coordination, Implementation and Synthesis</t>
  </si>
  <si>
    <t>Monitor permanent sites for fish abundance, growth, survival, and movement, and habitat condition (CHaMP habitat protocol, photo documentation, rapid habitat surveys), maintain PIT tag arrays, temperature probes, water level gauges; conduct mobile fish surveys in winter and spring (5 field techs and 1 biologist)</t>
  </si>
  <si>
    <t>Analyst</t>
  </si>
  <si>
    <t>Data analyst to analyse all CHaMP, temperature, dishcarge, and fish data and to help develop models for testing effectiveness of restoration</t>
  </si>
  <si>
    <t xml:space="preserve">** no field work is included in this budget. Data analysis and reporting are focus. </t>
  </si>
  <si>
    <t>Fish and Habitat Monitoring/ Crew of one Sr and three Jr Technicians for 5 months</t>
  </si>
  <si>
    <t>Work Plan, Schedule and Estimated Costs by Task for the Asotin IMW - Oct 1, 2015 to Sept 30, 2016 assuming partial funding of $100,000**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</si>
</sst>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 ;\(&quot;$&quot;#,##0\)"/>
    <numFmt numFmtId="165" formatCode="General_)"/>
  </numFmts>
  <fonts count="35" x14ac:knownFonts="1">
    <font>
      <sz val="12"/>
      <name val="Times New Roman"/>
      <family val="1"/>
    </font>
    <font>
      <sz val="12"/>
      <name val="Times New Roman"/>
      <family val="1"/>
    </font>
    <font>
      <sz val="12"/>
      <name val="Times New Roman"/>
      <family val="1"/>
    </font>
    <font>
      <sz val="8"/>
      <name val="Times New Roman"/>
      <family val="1"/>
    </font>
    <font>
      <sz val="10"/>
      <name val="Arial"/>
      <family val="2"/>
    </font>
    <font>
      <b/>
      <sz val="18"/>
      <color indexed="56"/>
      <name val="Cambria"/>
      <family val="2"/>
    </font>
    <font>
      <b/>
      <sz val="10"/>
      <color indexed="9"/>
      <name val="Arial"/>
      <family val="2"/>
    </font>
    <font>
      <sz val="10"/>
      <color indexed="9"/>
      <name val="Arial"/>
      <family val="2"/>
    </font>
    <font>
      <sz val="10"/>
      <color indexed="8"/>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Courier"/>
      <family val="3"/>
    </font>
    <font>
      <b/>
      <sz val="10"/>
      <color indexed="63"/>
      <name val="Arial"/>
      <family val="2"/>
    </font>
    <font>
      <b/>
      <sz val="10"/>
      <color indexed="8"/>
      <name val="Arial"/>
      <family val="2"/>
    </font>
    <font>
      <sz val="10"/>
      <color indexed="10"/>
      <name val="Arial"/>
      <family val="2"/>
    </font>
    <font>
      <sz val="12"/>
      <name val="Times New Roman"/>
      <family val="1"/>
    </font>
    <font>
      <sz val="12"/>
      <name val="Times New Roman"/>
      <family val="1"/>
    </font>
    <font>
      <sz val="10"/>
      <name val="Arial"/>
      <family val="2"/>
    </font>
    <font>
      <sz val="11"/>
      <color theme="1"/>
      <name val="Calibri"/>
      <family val="2"/>
      <scheme val="minor"/>
    </font>
    <font>
      <b/>
      <sz val="14"/>
      <color indexed="8"/>
      <name val="Calibri"/>
      <family val="2"/>
    </font>
    <font>
      <u/>
      <sz val="12"/>
      <color theme="10"/>
      <name val="Times New Roman"/>
      <family val="1"/>
    </font>
    <font>
      <u/>
      <sz val="12"/>
      <color theme="11"/>
      <name val="Times New Roman"/>
      <family val="1"/>
    </font>
    <font>
      <sz val="12"/>
      <name val="Calibri"/>
      <family val="2"/>
    </font>
    <font>
      <sz val="12"/>
      <color indexed="8"/>
      <name val="Calibri"/>
      <family val="2"/>
    </font>
    <font>
      <b/>
      <sz val="12"/>
      <color indexed="8"/>
      <name val="Calibri"/>
      <family val="2"/>
    </font>
    <font>
      <b/>
      <i/>
      <sz val="12"/>
      <name val="Calibri"/>
      <family val="2"/>
    </font>
    <font>
      <b/>
      <sz val="18"/>
      <color indexed="8"/>
      <name val="Calibri"/>
      <family val="2"/>
    </font>
  </fonts>
  <fills count="20">
    <fill>
      <patternFill patternType="none"/>
    </fill>
    <fill>
      <patternFill patternType="gray125"/>
    </fill>
    <fill>
      <patternFill patternType="solid">
        <fgColor indexed="29"/>
      </patternFill>
    </fill>
    <fill>
      <patternFill patternType="solid">
        <fgColor indexed="47"/>
      </patternFill>
    </fill>
    <fill>
      <patternFill patternType="solid">
        <fgColor indexed="26"/>
      </patternFill>
    </fill>
    <fill>
      <patternFill patternType="solid">
        <fgColor indexed="15"/>
      </patternFill>
    </fill>
    <fill>
      <patternFill patternType="solid">
        <fgColor indexed="27"/>
      </patternFill>
    </fill>
    <fill>
      <patternFill patternType="solid">
        <fgColor indexed="42"/>
      </patternFill>
    </fill>
    <fill>
      <patternFill patternType="solid">
        <fgColor indexed="22"/>
      </patternFill>
    </fill>
    <fill>
      <patternFill patternType="solid">
        <fgColor indexed="43"/>
      </patternFill>
    </fill>
    <fill>
      <patternFill patternType="solid">
        <fgColor indexed="44"/>
      </patternFill>
    </fill>
    <fill>
      <patternFill patternType="solid">
        <fgColor indexed="11"/>
      </patternFill>
    </fill>
    <fill>
      <patternFill patternType="solid">
        <fgColor indexed="10"/>
      </patternFill>
    </fill>
    <fill>
      <patternFill patternType="solid">
        <fgColor indexed="51"/>
      </patternFill>
    </fill>
    <fill>
      <patternFill patternType="solid">
        <fgColor indexed="13"/>
      </patternFill>
    </fill>
    <fill>
      <patternFill patternType="solid">
        <fgColor indexed="17"/>
      </patternFill>
    </fill>
    <fill>
      <patternFill patternType="solid">
        <fgColor indexed="40"/>
      </patternFill>
    </fill>
    <fill>
      <patternFill patternType="solid">
        <fgColor indexed="45"/>
      </patternFill>
    </fill>
    <fill>
      <patternFill patternType="solid">
        <fgColor indexed="55"/>
      </patternFill>
    </fill>
    <fill>
      <patternFill patternType="solid">
        <fgColor theme="0" tint="-4.9989318521683403E-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10"/>
      </bottom>
      <diagonal/>
    </border>
    <border>
      <left/>
      <right/>
      <top/>
      <bottom style="thick">
        <color indexed="29"/>
      </bottom>
      <diagonal/>
    </border>
    <border>
      <left/>
      <right/>
      <top/>
      <bottom style="medium">
        <color indexed="2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10"/>
      </top>
      <bottom style="double">
        <color indexed="10"/>
      </bottom>
      <diagonal/>
    </border>
    <border>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auto="1"/>
      </left>
      <right style="thin">
        <color auto="1"/>
      </right>
      <top style="thin">
        <color auto="1"/>
      </top>
      <bottom style="medium">
        <color indexed="64"/>
      </bottom>
      <diagonal/>
    </border>
    <border>
      <left style="thin">
        <color auto="1"/>
      </left>
      <right/>
      <top style="double">
        <color indexed="64"/>
      </top>
      <bottom style="double">
        <color indexed="64"/>
      </bottom>
      <diagonal/>
    </border>
    <border>
      <left/>
      <right/>
      <top style="double">
        <color indexed="64"/>
      </top>
      <bottom style="double">
        <color indexed="64"/>
      </bottom>
      <diagonal/>
    </border>
    <border>
      <left/>
      <right style="thin">
        <color auto="1"/>
      </right>
      <top style="double">
        <color indexed="64"/>
      </top>
      <bottom style="double">
        <color indexed="64"/>
      </bottom>
      <diagonal/>
    </border>
    <border>
      <left/>
      <right style="thin">
        <color auto="1"/>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indexed="64"/>
      </bottom>
      <diagonal/>
    </border>
  </borders>
  <cellStyleXfs count="780">
    <xf numFmtId="0" fontId="0" fillId="0" borderId="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10" fillId="8" borderId="1" applyNumberFormat="0" applyAlignment="0" applyProtection="0"/>
    <xf numFmtId="0" fontId="10" fillId="8" borderId="1" applyNumberFormat="0" applyAlignment="0" applyProtection="0"/>
    <xf numFmtId="0" fontId="10" fillId="8" borderId="1" applyNumberFormat="0" applyAlignment="0" applyProtection="0"/>
    <xf numFmtId="0" fontId="10" fillId="8" borderId="1" applyNumberFormat="0" applyAlignment="0" applyProtection="0"/>
    <xf numFmtId="0" fontId="10" fillId="8" borderId="1" applyNumberFormat="0" applyAlignment="0" applyProtection="0"/>
    <xf numFmtId="0" fontId="10" fillId="8" borderId="1"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0" fontId="6" fillId="18" borderId="2" applyNumberFormat="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3" fontId="4"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164" fontId="4"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6" fillId="3"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7" fillId="0" borderId="6" applyNumberFormat="0" applyFill="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2"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1" fillId="0" borderId="0"/>
    <xf numFmtId="0" fontId="4" fillId="0" borderId="0"/>
    <xf numFmtId="165" fontId="19" fillId="0" borderId="0"/>
    <xf numFmtId="0" fontId="25" fillId="0" borderId="0"/>
    <xf numFmtId="165" fontId="19" fillId="0" borderId="0"/>
    <xf numFmtId="0" fontId="24" fillId="0" borderId="0"/>
    <xf numFmtId="0" fontId="1" fillId="0" borderId="0"/>
    <xf numFmtId="0" fontId="4" fillId="0" borderId="0"/>
    <xf numFmtId="0" fontId="25" fillId="0" borderId="0"/>
    <xf numFmtId="0" fontId="26" fillId="0" borderId="0"/>
    <xf numFmtId="0" fontId="26" fillId="0" borderId="0"/>
    <xf numFmtId="0" fontId="4" fillId="0" borderId="0"/>
    <xf numFmtId="0" fontId="4" fillId="0" borderId="0"/>
    <xf numFmtId="0" fontId="25" fillId="0" borderId="0"/>
    <xf numFmtId="0" fontId="4" fillId="0" borderId="0"/>
    <xf numFmtId="0" fontId="25" fillId="0" borderId="0"/>
    <xf numFmtId="0" fontId="4" fillId="0" borderId="0"/>
    <xf numFmtId="0" fontId="25" fillId="0" borderId="0"/>
    <xf numFmtId="0" fontId="4" fillId="0" borderId="0"/>
    <xf numFmtId="0" fontId="25" fillId="0" borderId="0"/>
    <xf numFmtId="0" fontId="4" fillId="0" borderId="0"/>
    <xf numFmtId="0" fontId="25" fillId="0" borderId="0"/>
    <xf numFmtId="0" fontId="25" fillId="0" borderId="0"/>
    <xf numFmtId="0" fontId="19" fillId="4" borderId="7" applyNumberFormat="0" applyFont="0" applyAlignment="0" applyProtection="0"/>
    <xf numFmtId="0" fontId="19" fillId="4" borderId="7" applyNumberFormat="0" applyFont="0" applyAlignment="0" applyProtection="0"/>
    <xf numFmtId="0" fontId="19" fillId="4" borderId="7" applyNumberFormat="0" applyFont="0" applyAlignment="0" applyProtection="0"/>
    <xf numFmtId="0" fontId="19" fillId="4" borderId="7" applyNumberFormat="0" applyFont="0" applyAlignment="0" applyProtection="0"/>
    <xf numFmtId="0" fontId="19" fillId="4" borderId="7" applyNumberFormat="0" applyFont="0" applyAlignment="0" applyProtection="0"/>
    <xf numFmtId="0" fontId="19" fillId="4" borderId="7" applyNumberFormat="0" applyFont="0" applyAlignment="0" applyProtection="0"/>
    <xf numFmtId="0" fontId="20" fillId="8" borderId="8" applyNumberFormat="0" applyAlignment="0" applyProtection="0"/>
    <xf numFmtId="0" fontId="20" fillId="8" borderId="8" applyNumberFormat="0" applyAlignment="0" applyProtection="0"/>
    <xf numFmtId="0" fontId="20" fillId="8" borderId="8" applyNumberFormat="0" applyAlignment="0" applyProtection="0"/>
    <xf numFmtId="0" fontId="20" fillId="8" borderId="8" applyNumberFormat="0" applyAlignment="0" applyProtection="0"/>
    <xf numFmtId="0" fontId="20" fillId="8" borderId="8" applyNumberFormat="0" applyAlignment="0" applyProtection="0"/>
    <xf numFmtId="0" fontId="20" fillId="8"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33">
    <xf numFmtId="0" fontId="0" fillId="0" borderId="0" xfId="0"/>
    <xf numFmtId="0" fontId="30" fillId="0" borderId="0" xfId="0" applyFont="1" applyProtection="1">
      <protection locked="0"/>
    </xf>
    <xf numFmtId="0" fontId="31" fillId="0" borderId="0" xfId="0" applyFont="1" applyAlignment="1" applyProtection="1">
      <alignment horizontal="center"/>
      <protection locked="0"/>
    </xf>
    <xf numFmtId="0" fontId="31" fillId="0" borderId="0" xfId="0" applyFont="1" applyAlignment="1" applyProtection="1">
      <alignment horizontal="left"/>
      <protection locked="0"/>
    </xf>
    <xf numFmtId="43" fontId="31" fillId="0" borderId="0" xfId="163" applyNumberFormat="1" applyFont="1" applyBorder="1" applyAlignment="1" applyProtection="1">
      <alignment horizontal="right" vertical="top" wrapText="1"/>
      <protection locked="0"/>
    </xf>
    <xf numFmtId="0" fontId="30" fillId="0" borderId="0" xfId="0" applyFont="1" applyAlignment="1" applyProtection="1">
      <alignment wrapText="1"/>
      <protection locked="0"/>
    </xf>
    <xf numFmtId="0" fontId="30" fillId="0" borderId="0" xfId="0" applyFont="1" applyBorder="1" applyAlignment="1" applyProtection="1">
      <alignment wrapText="1"/>
      <protection locked="0"/>
    </xf>
    <xf numFmtId="1" fontId="32" fillId="0" borderId="0" xfId="0" applyNumberFormat="1" applyFont="1" applyBorder="1" applyAlignment="1" applyProtection="1">
      <alignment horizontal="left"/>
      <protection locked="0"/>
    </xf>
    <xf numFmtId="0" fontId="30" fillId="0" borderId="0" xfId="0" applyFont="1" applyBorder="1" applyProtection="1">
      <protection locked="0"/>
    </xf>
    <xf numFmtId="0" fontId="30" fillId="0" borderId="0" xfId="0" applyFont="1" applyBorder="1" applyAlignment="1" applyProtection="1">
      <alignment horizontal="center"/>
      <protection locked="0"/>
    </xf>
    <xf numFmtId="0" fontId="30" fillId="0" borderId="0" xfId="0" applyFont="1" applyBorder="1" applyAlignment="1" applyProtection="1">
      <alignment horizontal="left"/>
      <protection locked="0"/>
    </xf>
    <xf numFmtId="14" fontId="30" fillId="0" borderId="11" xfId="0" applyNumberFormat="1" applyFont="1" applyBorder="1" applyAlignment="1" applyProtection="1">
      <alignment horizontal="left" vertical="center" wrapText="1"/>
      <protection locked="0"/>
    </xf>
    <xf numFmtId="15" fontId="30" fillId="0" borderId="11" xfId="0" applyNumberFormat="1" applyFont="1" applyBorder="1" applyAlignment="1" applyProtection="1">
      <alignment horizontal="left" vertical="center" wrapText="1"/>
      <protection locked="0"/>
    </xf>
    <xf numFmtId="43" fontId="30" fillId="0" borderId="11" xfId="163" applyFont="1" applyBorder="1" applyAlignment="1" applyProtection="1">
      <alignment horizontal="right" vertical="center" wrapText="1"/>
      <protection locked="0"/>
    </xf>
    <xf numFmtId="43" fontId="33" fillId="19" borderId="12" xfId="163" applyFont="1" applyFill="1" applyBorder="1" applyAlignment="1" applyProtection="1">
      <alignment horizontal="right" vertical="center" wrapText="1"/>
      <protection locked="0"/>
    </xf>
    <xf numFmtId="43" fontId="27" fillId="19" borderId="10" xfId="163" applyFont="1" applyFill="1" applyBorder="1" applyAlignment="1" applyProtection="1">
      <alignment horizontal="right" vertical="center"/>
      <protection locked="0"/>
    </xf>
    <xf numFmtId="0" fontId="32" fillId="0" borderId="16" xfId="0" applyFont="1" applyBorder="1" applyAlignment="1" applyProtection="1">
      <alignment horizontal="center" wrapText="1"/>
      <protection locked="0"/>
    </xf>
    <xf numFmtId="0" fontId="32" fillId="0" borderId="16" xfId="0" applyFont="1" applyBorder="1" applyAlignment="1" applyProtection="1">
      <alignment horizontal="left" wrapText="1"/>
      <protection locked="0"/>
    </xf>
    <xf numFmtId="3" fontId="32" fillId="0" borderId="16" xfId="0" applyNumberFormat="1" applyFont="1" applyBorder="1" applyAlignment="1" applyProtection="1">
      <alignment horizontal="right" wrapText="1"/>
      <protection locked="0"/>
    </xf>
    <xf numFmtId="43" fontId="30" fillId="0" borderId="20" xfId="163" applyFont="1" applyBorder="1" applyAlignment="1" applyProtection="1">
      <alignment horizontal="right" vertical="center" wrapText="1"/>
      <protection locked="0"/>
    </xf>
    <xf numFmtId="0" fontId="27" fillId="0" borderId="0" xfId="0" applyFont="1" applyAlignment="1" applyProtection="1">
      <alignment horizontal="center"/>
      <protection locked="0"/>
    </xf>
    <xf numFmtId="1" fontId="27" fillId="0" borderId="0" xfId="0" applyNumberFormat="1" applyFont="1" applyBorder="1" applyAlignment="1" applyProtection="1">
      <alignment horizontal="center"/>
      <protection locked="0"/>
    </xf>
    <xf numFmtId="15" fontId="33" fillId="19" borderId="17" xfId="0" applyNumberFormat="1" applyFont="1" applyFill="1" applyBorder="1" applyAlignment="1" applyProtection="1">
      <alignment vertical="center" wrapText="1"/>
      <protection locked="0"/>
    </xf>
    <xf numFmtId="15" fontId="33" fillId="19" borderId="18" xfId="0" applyNumberFormat="1" applyFont="1" applyFill="1" applyBorder="1" applyAlignment="1" applyProtection="1">
      <alignment vertical="center" wrapText="1"/>
      <protection locked="0"/>
    </xf>
    <xf numFmtId="15" fontId="33" fillId="19" borderId="19" xfId="0" applyNumberFormat="1" applyFont="1" applyFill="1" applyBorder="1" applyAlignment="1" applyProtection="1">
      <alignment vertical="center" wrapText="1"/>
      <protection locked="0"/>
    </xf>
    <xf numFmtId="1" fontId="32" fillId="19" borderId="14" xfId="0" applyNumberFormat="1" applyFont="1" applyFill="1" applyBorder="1" applyAlignment="1" applyProtection="1">
      <alignment horizontal="left" vertical="center"/>
      <protection locked="0"/>
    </xf>
    <xf numFmtId="15" fontId="33" fillId="19" borderId="13" xfId="0" applyNumberFormat="1" applyFont="1" applyFill="1" applyBorder="1" applyAlignment="1" applyProtection="1">
      <alignment horizontal="left" vertical="center" wrapText="1"/>
      <protection locked="0"/>
    </xf>
    <xf numFmtId="15" fontId="33" fillId="19" borderId="14" xfId="0" applyNumberFormat="1" applyFont="1" applyFill="1" applyBorder="1" applyAlignment="1" applyProtection="1">
      <alignment horizontal="left" vertical="center" wrapText="1"/>
      <protection locked="0"/>
    </xf>
    <xf numFmtId="15" fontId="33" fillId="19" borderId="15" xfId="0" applyNumberFormat="1" applyFont="1" applyFill="1" applyBorder="1" applyAlignment="1" applyProtection="1">
      <alignment horizontal="left" vertical="center" wrapText="1"/>
      <protection locked="0"/>
    </xf>
    <xf numFmtId="0" fontId="34" fillId="0" borderId="0" xfId="0" applyFont="1" applyAlignment="1" applyProtection="1">
      <alignment horizontal="center" wrapText="1"/>
      <protection locked="0"/>
    </xf>
    <xf numFmtId="14" fontId="33" fillId="0" borderId="21" xfId="0" applyNumberFormat="1" applyFont="1" applyBorder="1" applyAlignment="1" applyProtection="1">
      <alignment horizontal="center" vertical="center" wrapText="1"/>
      <protection locked="0"/>
    </xf>
    <xf numFmtId="14" fontId="33" fillId="0" borderId="22" xfId="0" applyNumberFormat="1" applyFont="1" applyBorder="1" applyAlignment="1" applyProtection="1">
      <alignment horizontal="center" vertical="center" wrapText="1"/>
      <protection locked="0"/>
    </xf>
    <xf numFmtId="14" fontId="33" fillId="0" borderId="23" xfId="0" applyNumberFormat="1" applyFont="1" applyBorder="1" applyAlignment="1" applyProtection="1">
      <alignment horizontal="center" vertical="center" wrapText="1"/>
      <protection locked="0"/>
    </xf>
  </cellXfs>
  <cellStyles count="780">
    <cellStyle name="20% - Accent1 2" xfId="1"/>
    <cellStyle name="20% - Accent1 2 2" xfId="2"/>
    <cellStyle name="20% - Accent1 2 3" xfId="3"/>
    <cellStyle name="20% - Accent1 2 4" xfId="4"/>
    <cellStyle name="20% - Accent1 2 5" xfId="5"/>
    <cellStyle name="20% - Accent1 2 6" xfId="6"/>
    <cellStyle name="20% - Accent2 2" xfId="7"/>
    <cellStyle name="20% - Accent2 2 2" xfId="8"/>
    <cellStyle name="20% - Accent2 2 3" xfId="9"/>
    <cellStyle name="20% - Accent2 2 4" xfId="10"/>
    <cellStyle name="20% - Accent2 2 5" xfId="11"/>
    <cellStyle name="20% - Accent2 2 6" xfId="12"/>
    <cellStyle name="20% - Accent3 2" xfId="13"/>
    <cellStyle name="20% - Accent3 2 2" xfId="14"/>
    <cellStyle name="20% - Accent3 2 3" xfId="15"/>
    <cellStyle name="20% - Accent3 2 4" xfId="16"/>
    <cellStyle name="20% - Accent3 2 5" xfId="17"/>
    <cellStyle name="20% - Accent3 2 6" xfId="18"/>
    <cellStyle name="20% - Accent4 2" xfId="19"/>
    <cellStyle name="20% - Accent4 2 2" xfId="20"/>
    <cellStyle name="20% - Accent4 2 3" xfId="21"/>
    <cellStyle name="20% - Accent4 2 4" xfId="22"/>
    <cellStyle name="20% - Accent4 2 5" xfId="23"/>
    <cellStyle name="20% - Accent4 2 6" xfId="24"/>
    <cellStyle name="20% - Accent5 2" xfId="25"/>
    <cellStyle name="20% - Accent5 2 2" xfId="26"/>
    <cellStyle name="20% - Accent5 2 3" xfId="27"/>
    <cellStyle name="20% - Accent5 2 4" xfId="28"/>
    <cellStyle name="20% - Accent5 2 5" xfId="29"/>
    <cellStyle name="20% - Accent5 2 6" xfId="30"/>
    <cellStyle name="20% - Accent6 2" xfId="31"/>
    <cellStyle name="20% - Accent6 2 2" xfId="32"/>
    <cellStyle name="20% - Accent6 2 3" xfId="33"/>
    <cellStyle name="20% - Accent6 2 4" xfId="34"/>
    <cellStyle name="20% - Accent6 2 5" xfId="35"/>
    <cellStyle name="20% - Accent6 2 6" xfId="36"/>
    <cellStyle name="40% - Accent1 2" xfId="37"/>
    <cellStyle name="40% - Accent1 2 2" xfId="38"/>
    <cellStyle name="40% - Accent1 2 3" xfId="39"/>
    <cellStyle name="40% - Accent1 2 4" xfId="40"/>
    <cellStyle name="40% - Accent1 2 5" xfId="41"/>
    <cellStyle name="40% - Accent1 2 6" xfId="42"/>
    <cellStyle name="40% - Accent2 2" xfId="43"/>
    <cellStyle name="40% - Accent2 2 2" xfId="44"/>
    <cellStyle name="40% - Accent2 2 3" xfId="45"/>
    <cellStyle name="40% - Accent2 2 4" xfId="46"/>
    <cellStyle name="40% - Accent2 2 5" xfId="47"/>
    <cellStyle name="40% - Accent2 2 6" xfId="48"/>
    <cellStyle name="40% - Accent3 2" xfId="49"/>
    <cellStyle name="40% - Accent3 2 2" xfId="50"/>
    <cellStyle name="40% - Accent3 2 3" xfId="51"/>
    <cellStyle name="40% - Accent3 2 4" xfId="52"/>
    <cellStyle name="40% - Accent3 2 5" xfId="53"/>
    <cellStyle name="40% - Accent3 2 6" xfId="54"/>
    <cellStyle name="40% - Accent4 2" xfId="55"/>
    <cellStyle name="40% - Accent4 2 2" xfId="56"/>
    <cellStyle name="40% - Accent4 2 3" xfId="57"/>
    <cellStyle name="40% - Accent4 2 4" xfId="58"/>
    <cellStyle name="40% - Accent4 2 5" xfId="59"/>
    <cellStyle name="40% - Accent4 2 6" xfId="60"/>
    <cellStyle name="40% - Accent5 2" xfId="61"/>
    <cellStyle name="40% - Accent5 2 2" xfId="62"/>
    <cellStyle name="40% - Accent5 2 3" xfId="63"/>
    <cellStyle name="40% - Accent5 2 4" xfId="64"/>
    <cellStyle name="40% - Accent5 2 5" xfId="65"/>
    <cellStyle name="40% - Accent5 2 6" xfId="66"/>
    <cellStyle name="40% - Accent6 2" xfId="67"/>
    <cellStyle name="40% - Accent6 2 2" xfId="68"/>
    <cellStyle name="40% - Accent6 2 3" xfId="69"/>
    <cellStyle name="40% - Accent6 2 4" xfId="70"/>
    <cellStyle name="40% - Accent6 2 5" xfId="71"/>
    <cellStyle name="40% - Accent6 2 6" xfId="72"/>
    <cellStyle name="60% - Accent1 2" xfId="73"/>
    <cellStyle name="60% - Accent1 2 2" xfId="74"/>
    <cellStyle name="60% - Accent1 2 3" xfId="75"/>
    <cellStyle name="60% - Accent1 2 4" xfId="76"/>
    <cellStyle name="60% - Accent1 2 5" xfId="77"/>
    <cellStyle name="60% - Accent1 2 6" xfId="78"/>
    <cellStyle name="60% - Accent2 2" xfId="79"/>
    <cellStyle name="60% - Accent2 2 2" xfId="80"/>
    <cellStyle name="60% - Accent2 2 3" xfId="81"/>
    <cellStyle name="60% - Accent2 2 4" xfId="82"/>
    <cellStyle name="60% - Accent2 2 5" xfId="83"/>
    <cellStyle name="60% - Accent2 2 6" xfId="84"/>
    <cellStyle name="60% - Accent3 2" xfId="85"/>
    <cellStyle name="60% - Accent3 2 2" xfId="86"/>
    <cellStyle name="60% - Accent3 2 3" xfId="87"/>
    <cellStyle name="60% - Accent3 2 4" xfId="88"/>
    <cellStyle name="60% - Accent3 2 5" xfId="89"/>
    <cellStyle name="60% - Accent3 2 6" xfId="90"/>
    <cellStyle name="60% - Accent4 2" xfId="91"/>
    <cellStyle name="60% - Accent4 2 2" xfId="92"/>
    <cellStyle name="60% - Accent4 2 3" xfId="93"/>
    <cellStyle name="60% - Accent4 2 4" xfId="94"/>
    <cellStyle name="60% - Accent4 2 5" xfId="95"/>
    <cellStyle name="60% - Accent4 2 6" xfId="96"/>
    <cellStyle name="60% - Accent5 2" xfId="97"/>
    <cellStyle name="60% - Accent5 2 2" xfId="98"/>
    <cellStyle name="60% - Accent5 2 3" xfId="99"/>
    <cellStyle name="60% - Accent5 2 4" xfId="100"/>
    <cellStyle name="60% - Accent5 2 5" xfId="101"/>
    <cellStyle name="60% - Accent5 2 6" xfId="102"/>
    <cellStyle name="60% - Accent6 2" xfId="103"/>
    <cellStyle name="60% - Accent6 2 2" xfId="104"/>
    <cellStyle name="60% - Accent6 2 3" xfId="105"/>
    <cellStyle name="60% - Accent6 2 4" xfId="106"/>
    <cellStyle name="60% - Accent6 2 5" xfId="107"/>
    <cellStyle name="60% - Accent6 2 6" xfId="108"/>
    <cellStyle name="Accent1 2" xfId="109"/>
    <cellStyle name="Accent1 2 2" xfId="110"/>
    <cellStyle name="Accent1 2 3" xfId="111"/>
    <cellStyle name="Accent1 2 4" xfId="112"/>
    <cellStyle name="Accent1 2 5" xfId="113"/>
    <cellStyle name="Accent1 2 6" xfId="114"/>
    <cellStyle name="Accent2 2" xfId="115"/>
    <cellStyle name="Accent2 2 2" xfId="116"/>
    <cellStyle name="Accent2 2 3" xfId="117"/>
    <cellStyle name="Accent2 2 4" xfId="118"/>
    <cellStyle name="Accent2 2 5" xfId="119"/>
    <cellStyle name="Accent2 2 6" xfId="120"/>
    <cellStyle name="Accent3 2" xfId="121"/>
    <cellStyle name="Accent3 2 2" xfId="122"/>
    <cellStyle name="Accent3 2 3" xfId="123"/>
    <cellStyle name="Accent3 2 4" xfId="124"/>
    <cellStyle name="Accent3 2 5" xfId="125"/>
    <cellStyle name="Accent3 2 6" xfId="126"/>
    <cellStyle name="Accent4 2" xfId="127"/>
    <cellStyle name="Accent4 2 2" xfId="128"/>
    <cellStyle name="Accent4 2 3" xfId="129"/>
    <cellStyle name="Accent4 2 4" xfId="130"/>
    <cellStyle name="Accent4 2 5" xfId="131"/>
    <cellStyle name="Accent4 2 6" xfId="132"/>
    <cellStyle name="Accent5 2" xfId="133"/>
    <cellStyle name="Accent5 2 2" xfId="134"/>
    <cellStyle name="Accent5 2 3" xfId="135"/>
    <cellStyle name="Accent5 2 4" xfId="136"/>
    <cellStyle name="Accent5 2 5" xfId="137"/>
    <cellStyle name="Accent5 2 6" xfId="138"/>
    <cellStyle name="Accent6 2" xfId="139"/>
    <cellStyle name="Accent6 2 2" xfId="140"/>
    <cellStyle name="Accent6 2 3" xfId="141"/>
    <cellStyle name="Accent6 2 4" xfId="142"/>
    <cellStyle name="Accent6 2 5" xfId="143"/>
    <cellStyle name="Accent6 2 6" xfId="144"/>
    <cellStyle name="Bad 2" xfId="145"/>
    <cellStyle name="Bad 2 2" xfId="146"/>
    <cellStyle name="Bad 2 3" xfId="147"/>
    <cellStyle name="Bad 2 4" xfId="148"/>
    <cellStyle name="Bad 2 5" xfId="149"/>
    <cellStyle name="Bad 2 6" xfId="150"/>
    <cellStyle name="Calculation 2" xfId="151"/>
    <cellStyle name="Calculation 2 2" xfId="152"/>
    <cellStyle name="Calculation 2 3" xfId="153"/>
    <cellStyle name="Calculation 2 4" xfId="154"/>
    <cellStyle name="Calculation 2 5" xfId="155"/>
    <cellStyle name="Calculation 2 6" xfId="156"/>
    <cellStyle name="Check Cell 2" xfId="157"/>
    <cellStyle name="Check Cell 2 2" xfId="158"/>
    <cellStyle name="Check Cell 2 3" xfId="159"/>
    <cellStyle name="Check Cell 2 4" xfId="160"/>
    <cellStyle name="Check Cell 2 5" xfId="161"/>
    <cellStyle name="Check Cell 2 6" xfId="162"/>
    <cellStyle name="Comma" xfId="163" builtinId="3"/>
    <cellStyle name="Comma 2" xfId="164"/>
    <cellStyle name="Comma 2 2" xfId="165"/>
    <cellStyle name="Comma0" xfId="166"/>
    <cellStyle name="Comma0 2" xfId="167"/>
    <cellStyle name="Comma0 3" xfId="168"/>
    <cellStyle name="Comma0 4" xfId="169"/>
    <cellStyle name="Currency 10" xfId="170"/>
    <cellStyle name="Currency 10 2" xfId="171"/>
    <cellStyle name="Currency 10 2 2" xfId="172"/>
    <cellStyle name="Currency 10 3" xfId="173"/>
    <cellStyle name="Currency 10 3 2" xfId="174"/>
    <cellStyle name="Currency 10 4" xfId="175"/>
    <cellStyle name="Currency 10 4 2" xfId="176"/>
    <cellStyle name="Currency 10 5" xfId="177"/>
    <cellStyle name="Currency 10 5 2" xfId="178"/>
    <cellStyle name="Currency 10 6" xfId="179"/>
    <cellStyle name="Currency 10 6 2" xfId="180"/>
    <cellStyle name="Currency 10 7" xfId="181"/>
    <cellStyle name="Currency 11" xfId="182"/>
    <cellStyle name="Currency 11 2" xfId="183"/>
    <cellStyle name="Currency 14" xfId="184"/>
    <cellStyle name="Currency 14 2" xfId="185"/>
    <cellStyle name="Currency 3" xfId="186"/>
    <cellStyle name="Currency 3 2" xfId="187"/>
    <cellStyle name="Currency0" xfId="188"/>
    <cellStyle name="Currency0 2" xfId="189"/>
    <cellStyle name="Currency0 3" xfId="190"/>
    <cellStyle name="Currency0 4" xfId="191"/>
    <cellStyle name="Explanatory Text 2" xfId="192"/>
    <cellStyle name="Explanatory Text 2 2" xfId="193"/>
    <cellStyle name="Explanatory Text 2 3" xfId="194"/>
    <cellStyle name="Explanatory Text 2 4" xfId="195"/>
    <cellStyle name="Explanatory Text 2 5" xfId="196"/>
    <cellStyle name="Explanatory Text 2 6" xfId="197"/>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Good 2" xfId="198"/>
    <cellStyle name="Good 2 2" xfId="199"/>
    <cellStyle name="Good 2 3" xfId="200"/>
    <cellStyle name="Good 2 4" xfId="201"/>
    <cellStyle name="Good 2 5" xfId="202"/>
    <cellStyle name="Good 2 6" xfId="203"/>
    <cellStyle name="Heading 1 2" xfId="204"/>
    <cellStyle name="Heading 1 2 2" xfId="205"/>
    <cellStyle name="Heading 1 2 3" xfId="206"/>
    <cellStyle name="Heading 1 2 4" xfId="207"/>
    <cellStyle name="Heading 1 2 5" xfId="208"/>
    <cellStyle name="Heading 1 2 6" xfId="209"/>
    <cellStyle name="Heading 2 2" xfId="210"/>
    <cellStyle name="Heading 2 2 2" xfId="211"/>
    <cellStyle name="Heading 2 2 3" xfId="212"/>
    <cellStyle name="Heading 2 2 4" xfId="213"/>
    <cellStyle name="Heading 2 2 5" xfId="214"/>
    <cellStyle name="Heading 2 2 6" xfId="215"/>
    <cellStyle name="Heading 3 2" xfId="216"/>
    <cellStyle name="Heading 3 2 2" xfId="217"/>
    <cellStyle name="Heading 3 2 3" xfId="218"/>
    <cellStyle name="Heading 3 2 4" xfId="219"/>
    <cellStyle name="Heading 3 2 5" xfId="220"/>
    <cellStyle name="Heading 3 2 6" xfId="221"/>
    <cellStyle name="Heading 4 2" xfId="222"/>
    <cellStyle name="Heading 4 2 2" xfId="223"/>
    <cellStyle name="Heading 4 2 3" xfId="224"/>
    <cellStyle name="Heading 4 2 4" xfId="225"/>
    <cellStyle name="Heading 4 2 5" xfId="226"/>
    <cellStyle name="Heading 4 2 6" xfId="227"/>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Input 2" xfId="228"/>
    <cellStyle name="Input 2 2" xfId="229"/>
    <cellStyle name="Input 2 3" xfId="230"/>
    <cellStyle name="Input 2 4" xfId="231"/>
    <cellStyle name="Input 2 5" xfId="232"/>
    <cellStyle name="Input 2 6" xfId="233"/>
    <cellStyle name="Linked Cell 2" xfId="234"/>
    <cellStyle name="Linked Cell 2 2" xfId="235"/>
    <cellStyle name="Linked Cell 2 3" xfId="236"/>
    <cellStyle name="Linked Cell 2 4" xfId="237"/>
    <cellStyle name="Linked Cell 2 5" xfId="238"/>
    <cellStyle name="Linked Cell 2 6" xfId="239"/>
    <cellStyle name="Neutral 2" xfId="240"/>
    <cellStyle name="Neutral 2 2" xfId="241"/>
    <cellStyle name="Neutral 2 3" xfId="242"/>
    <cellStyle name="Neutral 2 4" xfId="243"/>
    <cellStyle name="Neutral 2 5" xfId="244"/>
    <cellStyle name="Neutral 2 6" xfId="245"/>
    <cellStyle name="Normal" xfId="0" builtinId="0"/>
    <cellStyle name="Normal 10" xfId="246"/>
    <cellStyle name="Normal 10 2" xfId="247"/>
    <cellStyle name="Normal 10 2 2" xfId="248"/>
    <cellStyle name="Normal 10 3" xfId="249"/>
    <cellStyle name="Normal 10 3 2" xfId="250"/>
    <cellStyle name="Normal 10 4" xfId="251"/>
    <cellStyle name="Normal 10 4 2" xfId="252"/>
    <cellStyle name="Normal 10 5" xfId="253"/>
    <cellStyle name="Normal 10 5 2" xfId="254"/>
    <cellStyle name="Normal 10 6" xfId="255"/>
    <cellStyle name="Normal 10 6 2" xfId="256"/>
    <cellStyle name="Normal 10 7" xfId="257"/>
    <cellStyle name="Normal 2" xfId="258"/>
    <cellStyle name="Normal 2 2" xfId="259"/>
    <cellStyle name="Normal 2 2 2" xfId="260"/>
    <cellStyle name="Normal 2 2 2 2" xfId="261"/>
    <cellStyle name="Normal 3" xfId="262"/>
    <cellStyle name="Normal 3 2" xfId="263"/>
    <cellStyle name="Normal 4" xfId="264"/>
    <cellStyle name="Normal 4 2" xfId="265"/>
    <cellStyle name="Normal 5" xfId="266"/>
    <cellStyle name="Normal 6" xfId="267"/>
    <cellStyle name="Normal 9" xfId="268"/>
    <cellStyle name="Normal 9 2" xfId="269"/>
    <cellStyle name="Normal 9 2 2" xfId="270"/>
    <cellStyle name="Normal 9 3" xfId="271"/>
    <cellStyle name="Normal 9 3 2" xfId="272"/>
    <cellStyle name="Normal 9 4" xfId="273"/>
    <cellStyle name="Normal 9 4 2" xfId="274"/>
    <cellStyle name="Normal 9 5" xfId="275"/>
    <cellStyle name="Normal 9 5 2" xfId="276"/>
    <cellStyle name="Normal 9 6" xfId="277"/>
    <cellStyle name="Normal 9 6 2" xfId="278"/>
    <cellStyle name="Normal 9 7" xfId="279"/>
    <cellStyle name="Note 2" xfId="280"/>
    <cellStyle name="Note 2 2" xfId="281"/>
    <cellStyle name="Note 2 3" xfId="282"/>
    <cellStyle name="Note 2 4" xfId="283"/>
    <cellStyle name="Note 2 5" xfId="284"/>
    <cellStyle name="Note 2 6" xfId="285"/>
    <cellStyle name="Output 2" xfId="286"/>
    <cellStyle name="Output 2 2" xfId="287"/>
    <cellStyle name="Output 2 3" xfId="288"/>
    <cellStyle name="Output 2 4" xfId="289"/>
    <cellStyle name="Output 2 5" xfId="290"/>
    <cellStyle name="Output 2 6" xfId="291"/>
    <cellStyle name="Percent 3" xfId="292"/>
    <cellStyle name="Percent 3 2" xfId="293"/>
    <cellStyle name="Percent 3 2 2" xfId="294"/>
    <cellStyle name="Percent 3 3" xfId="295"/>
    <cellStyle name="Percent 3 3 2" xfId="296"/>
    <cellStyle name="Percent 3 4" xfId="297"/>
    <cellStyle name="Percent 3 4 2" xfId="298"/>
    <cellStyle name="Percent 3 5" xfId="299"/>
    <cellStyle name="Percent 3 5 2" xfId="300"/>
    <cellStyle name="Percent 3 6" xfId="301"/>
    <cellStyle name="Percent 3 6 2" xfId="302"/>
    <cellStyle name="Percent 3 7" xfId="303"/>
    <cellStyle name="Title 2" xfId="304"/>
    <cellStyle name="Title 2 2" xfId="305"/>
    <cellStyle name="Title 2 3" xfId="306"/>
    <cellStyle name="Title 2 4" xfId="307"/>
    <cellStyle name="Title 2 5" xfId="308"/>
    <cellStyle name="Title 2 6" xfId="309"/>
    <cellStyle name="Total 2" xfId="310"/>
    <cellStyle name="Total 2 2" xfId="311"/>
    <cellStyle name="Total 2 3" xfId="312"/>
    <cellStyle name="Total 2 4" xfId="313"/>
    <cellStyle name="Total 2 5" xfId="314"/>
    <cellStyle name="Total 2 6" xfId="315"/>
    <cellStyle name="Warning Text 2" xfId="316"/>
    <cellStyle name="Warning Text 2 2" xfId="317"/>
    <cellStyle name="Warning Text 2 3" xfId="318"/>
    <cellStyle name="Warning Text 2 4" xfId="319"/>
    <cellStyle name="Warning Text 2 5" xfId="320"/>
    <cellStyle name="Warning Text 2 6" xfId="32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showGridLines="0" tabSelected="1" zoomScale="110" zoomScaleNormal="110" zoomScalePageLayoutView="135" workbookViewId="0">
      <selection activeCell="A2" sqref="A2:E2"/>
    </sheetView>
  </sheetViews>
  <sheetFormatPr defaultColWidth="8.875" defaultRowHeight="15.75" x14ac:dyDescent="0.25"/>
  <cols>
    <col min="1" max="1" width="12.875" style="9" customWidth="1"/>
    <col min="2" max="2" width="19.875" style="9" customWidth="1"/>
    <col min="3" max="3" width="41.25" style="8" customWidth="1"/>
    <col min="4" max="4" width="50.125" style="8" customWidth="1"/>
    <col min="5" max="5" width="22.5" style="4" customWidth="1"/>
    <col min="6" max="6" width="11.5" style="8" bestFit="1" customWidth="1"/>
    <col min="7" max="16384" width="8.875" style="8"/>
  </cols>
  <sheetData>
    <row r="1" spans="1:5" s="1" customFormat="1" ht="18.75" x14ac:dyDescent="0.3">
      <c r="A1" s="21"/>
      <c r="B1" s="21"/>
      <c r="C1" s="21"/>
      <c r="D1" s="21"/>
      <c r="E1" s="21"/>
    </row>
    <row r="2" spans="1:5" s="1" customFormat="1" ht="67.5" customHeight="1" x14ac:dyDescent="0.35">
      <c r="A2" s="29" t="s">
        <v>23</v>
      </c>
      <c r="B2" s="29"/>
      <c r="C2" s="29"/>
      <c r="D2" s="29"/>
      <c r="E2" s="29"/>
    </row>
    <row r="3" spans="1:5" s="1" customFormat="1" ht="18.75" x14ac:dyDescent="0.3">
      <c r="A3" s="2"/>
      <c r="B3" s="2"/>
      <c r="C3" s="3"/>
      <c r="D3" s="3"/>
      <c r="E3" s="20"/>
    </row>
    <row r="4" spans="1:5" s="5" customFormat="1" ht="16.5" thickBot="1" x14ac:dyDescent="0.3">
      <c r="A4" s="16" t="s">
        <v>1</v>
      </c>
      <c r="B4" s="16" t="s">
        <v>2</v>
      </c>
      <c r="C4" s="17" t="s">
        <v>5</v>
      </c>
      <c r="D4" s="17" t="s">
        <v>0</v>
      </c>
      <c r="E4" s="18" t="s">
        <v>16</v>
      </c>
    </row>
    <row r="5" spans="1:5" s="5" customFormat="1" ht="30" customHeight="1" x14ac:dyDescent="0.25">
      <c r="A5" s="30" t="s">
        <v>17</v>
      </c>
      <c r="B5" s="31"/>
      <c r="C5" s="31"/>
      <c r="D5" s="31"/>
      <c r="E5" s="32"/>
    </row>
    <row r="6" spans="1:5" s="5" customFormat="1" ht="141.75" x14ac:dyDescent="0.25">
      <c r="A6" s="11">
        <v>42278</v>
      </c>
      <c r="B6" s="11">
        <v>42643</v>
      </c>
      <c r="C6" s="12" t="s">
        <v>6</v>
      </c>
      <c r="D6" s="12" t="s">
        <v>7</v>
      </c>
      <c r="E6" s="13">
        <v>42900</v>
      </c>
    </row>
    <row r="7" spans="1:5" s="5" customFormat="1" ht="47.25" x14ac:dyDescent="0.25">
      <c r="A7" s="11">
        <v>42278</v>
      </c>
      <c r="B7" s="11">
        <v>42643</v>
      </c>
      <c r="C7" s="12" t="s">
        <v>19</v>
      </c>
      <c r="D7" s="12" t="s">
        <v>20</v>
      </c>
      <c r="E7" s="13">
        <f>48960-16.97</f>
        <v>48943.03</v>
      </c>
    </row>
    <row r="8" spans="1:5" s="5" customFormat="1" ht="94.5" x14ac:dyDescent="0.25">
      <c r="A8" s="11">
        <v>42278</v>
      </c>
      <c r="B8" s="11">
        <v>42643</v>
      </c>
      <c r="C8" s="12" t="s">
        <v>22</v>
      </c>
      <c r="D8" s="12" t="s">
        <v>18</v>
      </c>
      <c r="E8" s="13">
        <v>0</v>
      </c>
    </row>
    <row r="9" spans="1:5" s="5" customFormat="1" ht="78.75" x14ac:dyDescent="0.25">
      <c r="A9" s="11">
        <v>42278</v>
      </c>
      <c r="B9" s="11">
        <v>42643</v>
      </c>
      <c r="C9" s="12" t="s">
        <v>8</v>
      </c>
      <c r="D9" s="12" t="s">
        <v>14</v>
      </c>
      <c r="E9" s="13">
        <v>0</v>
      </c>
    </row>
    <row r="10" spans="1:5" s="5" customFormat="1" ht="16.5" thickBot="1" x14ac:dyDescent="0.3">
      <c r="A10" s="26" t="s">
        <v>4</v>
      </c>
      <c r="B10" s="27"/>
      <c r="C10" s="27"/>
      <c r="D10" s="28"/>
      <c r="E10" s="14">
        <f>SUM(E6:E9)</f>
        <v>91843.03</v>
      </c>
    </row>
    <row r="11" spans="1:5" s="5" customFormat="1" ht="40.5" customHeight="1" thickTop="1" thickBot="1" x14ac:dyDescent="0.3">
      <c r="A11" s="11">
        <v>42278</v>
      </c>
      <c r="B11" s="11">
        <v>42643</v>
      </c>
      <c r="C11" s="12" t="s">
        <v>12</v>
      </c>
      <c r="D11" s="12" t="s">
        <v>13</v>
      </c>
      <c r="E11" s="19">
        <v>4200</v>
      </c>
    </row>
    <row r="12" spans="1:5" s="5" customFormat="1" ht="17.25" thickTop="1" thickBot="1" x14ac:dyDescent="0.3">
      <c r="A12" s="22" t="s">
        <v>11</v>
      </c>
      <c r="B12" s="23"/>
      <c r="C12" s="23"/>
      <c r="D12" s="24"/>
      <c r="E12" s="14">
        <f>E11</f>
        <v>4200</v>
      </c>
    </row>
    <row r="13" spans="1:5" s="5" customFormat="1" ht="17.25" thickTop="1" thickBot="1" x14ac:dyDescent="0.3">
      <c r="A13" s="22" t="s">
        <v>10</v>
      </c>
      <c r="B13" s="23"/>
      <c r="C13" s="23"/>
      <c r="D13" s="24"/>
      <c r="E13" s="14">
        <f>E10+E12</f>
        <v>96043.03</v>
      </c>
    </row>
    <row r="14" spans="1:5" s="5" customFormat="1" ht="40.5" customHeight="1" thickTop="1" x14ac:dyDescent="0.25">
      <c r="A14" s="11">
        <v>42278</v>
      </c>
      <c r="B14" s="11">
        <v>42643</v>
      </c>
      <c r="C14" s="12" t="s">
        <v>9</v>
      </c>
      <c r="D14" s="12" t="s">
        <v>15</v>
      </c>
      <c r="E14" s="13">
        <f>0.0412*E13</f>
        <v>3956.9728359999999</v>
      </c>
    </row>
    <row r="15" spans="1:5" s="6" customFormat="1" ht="19.5" thickBot="1" x14ac:dyDescent="0.3">
      <c r="A15" s="25" t="s">
        <v>3</v>
      </c>
      <c r="B15" s="25"/>
      <c r="C15" s="25"/>
      <c r="D15" s="25"/>
      <c r="E15" s="15">
        <f>E14+E13</f>
        <v>100000.002836</v>
      </c>
    </row>
    <row r="16" spans="1:5" ht="16.5" thickTop="1" x14ac:dyDescent="0.25">
      <c r="A16" s="7"/>
      <c r="B16" s="7"/>
      <c r="C16" s="10"/>
      <c r="D16" s="7"/>
    </row>
    <row r="17" spans="1:1" x14ac:dyDescent="0.25">
      <c r="A17" s="10" t="s">
        <v>21</v>
      </c>
    </row>
  </sheetData>
  <mergeCells count="7">
    <mergeCell ref="A1:E1"/>
    <mergeCell ref="A12:D12"/>
    <mergeCell ref="A15:D15"/>
    <mergeCell ref="A10:D10"/>
    <mergeCell ref="A2:E2"/>
    <mergeCell ref="A13:D13"/>
    <mergeCell ref="A5:E5"/>
  </mergeCells>
  <phoneticPr fontId="3" type="noConversion"/>
  <pageMargins left="0.7" right="0" top="0.5" bottom="0.5" header="0.3" footer="0.3"/>
  <pageSetup scale="82" orientation="landscape" r:id="rId1"/>
  <ignoredErrors>
    <ignoredError sqref="E16" unlockedFormula="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ELR WorkPlan_100k option</vt:lpstr>
      <vt:lpstr>'ELR WorkPlan_100k option'!Print_Area</vt:lpstr>
    </vt:vector>
  </TitlesOfParts>
  <Company>HDR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Dublanica, Keith</cp:lastModifiedBy>
  <cp:lastPrinted>2015-07-31T21:01:44Z</cp:lastPrinted>
  <dcterms:created xsi:type="dcterms:W3CDTF">2007-07-10T17:02:58Z</dcterms:created>
  <dcterms:modified xsi:type="dcterms:W3CDTF">2015-07-31T21:03:57Z</dcterms:modified>
</cp:coreProperties>
</file>