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defaultThemeVersion="124226"/>
  <mc:AlternateContent xmlns:mc="http://schemas.openxmlformats.org/markup-compatibility/2006">
    <mc:Choice Requires="x15">
      <x15ac:absPath xmlns:x15ac="http://schemas.microsoft.com/office/spreadsheetml/2010/11/ac" url="G:\KeithD\PSMFC\asotin\"/>
    </mc:Choice>
  </mc:AlternateContent>
  <bookViews>
    <workbookView xWindow="0" yWindow="0" windowWidth="10770" windowHeight="5160" tabRatio="815"/>
  </bookViews>
  <sheets>
    <sheet name="ELR WorkPlan" sheetId="28" r:id="rId1"/>
    <sheet name="WDFW WorkPlan" sheetId="29" r:id="rId2"/>
  </sheets>
  <definedNames>
    <definedName name="_xlnm.Print_Area" localSheetId="0">'ELR WorkPlan'!$A$1:$E$18</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E9" i="28" l="1"/>
  <c r="E12" i="28"/>
  <c r="E10" i="28"/>
  <c r="E13" i="28" s="1"/>
  <c r="E14" i="28" s="1"/>
  <c r="E15" i="28" s="1"/>
  <c r="E10" i="29" l="1"/>
</calcChain>
</file>

<file path=xl/sharedStrings.xml><?xml version="1.0" encoding="utf-8"?>
<sst xmlns="http://schemas.openxmlformats.org/spreadsheetml/2006/main" count="37" uniqueCount="32">
  <si>
    <t>Description and Rational</t>
  </si>
  <si>
    <t>Start Date</t>
  </si>
  <si>
    <t>End Date</t>
  </si>
  <si>
    <t>TOTAL</t>
  </si>
  <si>
    <t>subtotal WDFW</t>
  </si>
  <si>
    <t>subtotal ELR</t>
  </si>
  <si>
    <t xml:space="preserve">Task/Personnel </t>
  </si>
  <si>
    <t>Project Management, Data Management, Coordination, Data Analysis, and Reporting/                    Project Manger; GIS, Statistical, and Database support staff</t>
  </si>
  <si>
    <t xml:space="preserve">Management of overall project goals including coordination, permitting, budget and work plan development and tracking; manage PIT tag, fish capture data, PTAGIS and array resight data; coordinate with CHaMP to upload and analyze habitat data; manage LiDAR and aerial photography; provide monthly progress and annual reports; manage temperature and discharge data; synthesis and interpret data and test effectiveness of restoration using statistical models. </t>
  </si>
  <si>
    <t xml:space="preserve">Acquire, Purchase, Maintain equipment and supplies </t>
  </si>
  <si>
    <t>RCO overhead</t>
  </si>
  <si>
    <t>sub-total ELR, WDFW, and Utilities</t>
  </si>
  <si>
    <t>sub-total Utilities payed by RCO</t>
  </si>
  <si>
    <t>RCO manages utility charges forPIT tag array infrastrucutre</t>
  </si>
  <si>
    <t xml:space="preserve">Four power and phone line annual utility charges </t>
  </si>
  <si>
    <t xml:space="preserve">Purchase or rent equipment to conduct surveys (5000 PIT tags and supplies, electrpshockers, seine nets, waders, total stations, mapgrade GPS, etc), travel and vehicle expenses, utilities (internet at field house and PTAGIS upload charges by QCI), accommodation and meals  </t>
  </si>
  <si>
    <t>RCO provides contract monitoring for the IMW project (4.12%)</t>
  </si>
  <si>
    <t>Fish and Habitat Monitoring/                 **** Crew of one Sr and three Jr Technicians for 5 months</t>
  </si>
  <si>
    <t>Budget Request</t>
  </si>
  <si>
    <t xml:space="preserve">WDFW Management of data collected for IMW </t>
  </si>
  <si>
    <t>Washington Department of Fish and Wildlife - subcontract to support IMW data gathering</t>
  </si>
  <si>
    <t>Eco Logical Research Inc. - IMW Management, Coordination, Implementation and Synthesis</t>
  </si>
  <si>
    <t>Oversee tasks and manage data collected by WDFW for IMW; coordinate with IMW coordinator as needed; provide all data to IMW coordinator</t>
  </si>
  <si>
    <t>Monitoring</t>
  </si>
  <si>
    <t>Conduct fish surveys at pre-defined upper sites in Charley, North Fork, and Sout Fork Creeks; assess fish movement on mianstem of Asotin Creek above and below Headgate dam; deploy approximatley 1000 PIT tags in mainstem and tributaries to support above efforts; maintain PIT tag antenna system in Asotin Creek; GPS redds when possible</t>
  </si>
  <si>
    <t>Expenses</t>
  </si>
  <si>
    <t>cover direct costs of 1000-1300 PIT tags, reading scale samples for up to 700 juvenile steelhead, and miscellaneous supplie</t>
  </si>
  <si>
    <t>Monitor permanent sites for fish abundance, growth, survival, and movement, and habitat condition (CHaMP habitat protocol, photo documentation, rapid habitat surveys), maintain PIT tag arrays, temperature probes, water level gauges; conduct mobile fish surveys in winter and spring (5 field techs and 1 biologist)</t>
  </si>
  <si>
    <t>Analyst</t>
  </si>
  <si>
    <t>Data analyst to analyse all CHaMP, temperature, dishcarge, and fish data and to help develop models for testing effectiveness of restoration</t>
  </si>
  <si>
    <t>Work Plan, Schedule and Estimated Costs by Task for WDFW Assistance for Asotin IMW - Oct 1, 2014 to Sept 30, 2015</t>
  </si>
  <si>
    <t>Work Plan, Schedule and Estimated Costs by Task for the Asotin IMW - Oct 1, 2014 to Sept 30,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</si>
</sst>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quot;$&quot;#,##0\ ;\(&quot;$&quot;#,##0\)"/>
    <numFmt numFmtId="165" formatCode="General_)"/>
    <numFmt numFmtId="166" formatCode="&quot;$&quot;#,##0.00"/>
  </numFmts>
  <fonts count="36" x14ac:knownFonts="1">
    <font>
      <sz val="12"/>
      <name val="Times New Roman"/>
      <family val="1"/>
    </font>
    <font>
      <sz val="12"/>
      <name val="Times New Roman"/>
      <family val="1"/>
    </font>
    <font>
      <sz val="12"/>
      <name val="Times New Roman"/>
      <family val="1"/>
    </font>
    <font>
      <sz val="8"/>
      <name val="Times New Roman"/>
      <family val="1"/>
    </font>
    <font>
      <sz val="10"/>
      <name val="Arial"/>
      <family val="2"/>
    </font>
    <font>
      <b/>
      <sz val="18"/>
      <color indexed="56"/>
      <name val="Cambria"/>
      <family val="2"/>
    </font>
    <font>
      <b/>
      <sz val="10"/>
      <color indexed="9"/>
      <name val="Arial"/>
      <family val="2"/>
    </font>
    <font>
      <sz val="10"/>
      <color indexed="9"/>
      <name val="Arial"/>
      <family val="2"/>
    </font>
    <font>
      <sz val="10"/>
      <color indexed="8"/>
      <name val="Arial"/>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sz val="10"/>
      <name val="Courier"/>
      <family val="3"/>
    </font>
    <font>
      <b/>
      <sz val="10"/>
      <color indexed="63"/>
      <name val="Arial"/>
      <family val="2"/>
    </font>
    <font>
      <b/>
      <sz val="10"/>
      <color indexed="8"/>
      <name val="Arial"/>
      <family val="2"/>
    </font>
    <font>
      <sz val="10"/>
      <color indexed="10"/>
      <name val="Arial"/>
      <family val="2"/>
    </font>
    <font>
      <sz val="12"/>
      <name val="Times New Roman"/>
      <family val="1"/>
    </font>
    <font>
      <sz val="12"/>
      <name val="Times New Roman"/>
      <family val="1"/>
    </font>
    <font>
      <sz val="10"/>
      <name val="Arial"/>
      <family val="2"/>
    </font>
    <font>
      <sz val="11"/>
      <color theme="1"/>
      <name val="Calibri"/>
      <family val="2"/>
      <scheme val="minor"/>
    </font>
    <font>
      <b/>
      <sz val="14"/>
      <color indexed="8"/>
      <name val="Calibri"/>
      <family val="2"/>
    </font>
    <font>
      <u/>
      <sz val="12"/>
      <color theme="10"/>
      <name val="Times New Roman"/>
      <family val="1"/>
    </font>
    <font>
      <u/>
      <sz val="12"/>
      <color theme="11"/>
      <name val="Times New Roman"/>
      <family val="1"/>
    </font>
    <font>
      <i/>
      <sz val="12"/>
      <color indexed="8"/>
      <name val="Calibri"/>
      <family val="2"/>
    </font>
    <font>
      <sz val="12"/>
      <name val="Calibri"/>
      <family val="2"/>
    </font>
    <font>
      <sz val="12"/>
      <color indexed="8"/>
      <name val="Calibri"/>
      <family val="2"/>
    </font>
    <font>
      <b/>
      <sz val="12"/>
      <color indexed="8"/>
      <name val="Calibri"/>
      <family val="2"/>
    </font>
    <font>
      <b/>
      <i/>
      <sz val="12"/>
      <name val="Calibri"/>
      <family val="2"/>
    </font>
    <font>
      <b/>
      <sz val="18"/>
      <color indexed="8"/>
      <name val="Calibri"/>
      <family val="2"/>
    </font>
  </fonts>
  <fills count="20">
    <fill>
      <patternFill patternType="none"/>
    </fill>
    <fill>
      <patternFill patternType="gray125"/>
    </fill>
    <fill>
      <patternFill patternType="solid">
        <fgColor indexed="29"/>
      </patternFill>
    </fill>
    <fill>
      <patternFill patternType="solid">
        <fgColor indexed="47"/>
      </patternFill>
    </fill>
    <fill>
      <patternFill patternType="solid">
        <fgColor indexed="26"/>
      </patternFill>
    </fill>
    <fill>
      <patternFill patternType="solid">
        <fgColor indexed="15"/>
      </patternFill>
    </fill>
    <fill>
      <patternFill patternType="solid">
        <fgColor indexed="27"/>
      </patternFill>
    </fill>
    <fill>
      <patternFill patternType="solid">
        <fgColor indexed="42"/>
      </patternFill>
    </fill>
    <fill>
      <patternFill patternType="solid">
        <fgColor indexed="22"/>
      </patternFill>
    </fill>
    <fill>
      <patternFill patternType="solid">
        <fgColor indexed="43"/>
      </patternFill>
    </fill>
    <fill>
      <patternFill patternType="solid">
        <fgColor indexed="44"/>
      </patternFill>
    </fill>
    <fill>
      <patternFill patternType="solid">
        <fgColor indexed="11"/>
      </patternFill>
    </fill>
    <fill>
      <patternFill patternType="solid">
        <fgColor indexed="10"/>
      </patternFill>
    </fill>
    <fill>
      <patternFill patternType="solid">
        <fgColor indexed="51"/>
      </patternFill>
    </fill>
    <fill>
      <patternFill patternType="solid">
        <fgColor indexed="13"/>
      </patternFill>
    </fill>
    <fill>
      <patternFill patternType="solid">
        <fgColor indexed="17"/>
      </patternFill>
    </fill>
    <fill>
      <patternFill patternType="solid">
        <fgColor indexed="40"/>
      </patternFill>
    </fill>
    <fill>
      <patternFill patternType="solid">
        <fgColor indexed="45"/>
      </patternFill>
    </fill>
    <fill>
      <patternFill patternType="solid">
        <fgColor indexed="55"/>
      </patternFill>
    </fill>
    <fill>
      <patternFill patternType="solid">
        <fgColor theme="0" tint="-4.9989318521683403E-2"/>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10"/>
      </bottom>
      <diagonal/>
    </border>
    <border>
      <left/>
      <right/>
      <top/>
      <bottom style="thick">
        <color indexed="29"/>
      </bottom>
      <diagonal/>
    </border>
    <border>
      <left/>
      <right/>
      <top/>
      <bottom style="medium">
        <color indexed="2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10"/>
      </top>
      <bottom style="double">
        <color indexed="10"/>
      </bottom>
      <diagonal/>
    </border>
    <border>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style="thin">
        <color auto="1"/>
      </right>
      <top style="thin">
        <color indexed="64"/>
      </top>
      <bottom style="double">
        <color indexed="64"/>
      </bottom>
      <diagonal/>
    </border>
    <border>
      <left style="thin">
        <color auto="1"/>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indexed="64"/>
      </top>
      <bottom style="double">
        <color indexed="64"/>
      </bottom>
      <diagonal/>
    </border>
    <border>
      <left style="thin">
        <color auto="1"/>
      </left>
      <right style="thin">
        <color auto="1"/>
      </right>
      <top style="thin">
        <color auto="1"/>
      </top>
      <bottom style="medium">
        <color indexed="64"/>
      </bottom>
      <diagonal/>
    </border>
    <border>
      <left style="thin">
        <color auto="1"/>
      </left>
      <right/>
      <top style="double">
        <color indexed="64"/>
      </top>
      <bottom style="double">
        <color indexed="64"/>
      </bottom>
      <diagonal/>
    </border>
    <border>
      <left/>
      <right/>
      <top style="double">
        <color indexed="64"/>
      </top>
      <bottom style="double">
        <color indexed="64"/>
      </bottom>
      <diagonal/>
    </border>
    <border>
      <left/>
      <right style="thin">
        <color auto="1"/>
      </right>
      <top style="double">
        <color indexed="64"/>
      </top>
      <bottom style="double">
        <color indexed="64"/>
      </bottom>
      <diagonal/>
    </border>
    <border>
      <left/>
      <right style="thin">
        <color auto="1"/>
      </right>
      <top/>
      <bottom/>
      <diagonal/>
    </border>
    <border>
      <left style="thin">
        <color auto="1"/>
      </left>
      <right/>
      <top style="double">
        <color indexed="64"/>
      </top>
      <bottom style="thin">
        <color auto="1"/>
      </bottom>
      <diagonal/>
    </border>
    <border>
      <left/>
      <right/>
      <top style="double">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double">
        <color indexed="64"/>
      </top>
      <bottom style="thin">
        <color auto="1"/>
      </bottom>
      <diagonal/>
    </border>
    <border>
      <left/>
      <right style="thin">
        <color auto="1"/>
      </right>
      <top style="medium">
        <color indexed="64"/>
      </top>
      <bottom style="thin">
        <color indexed="64"/>
      </bottom>
      <diagonal/>
    </border>
  </borders>
  <cellStyleXfs count="780">
    <xf numFmtId="0" fontId="0" fillId="0" borderId="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10" fillId="8" borderId="1" applyNumberFormat="0" applyAlignment="0" applyProtection="0"/>
    <xf numFmtId="0" fontId="10" fillId="8" borderId="1" applyNumberFormat="0" applyAlignment="0" applyProtection="0"/>
    <xf numFmtId="0" fontId="10" fillId="8" borderId="1" applyNumberFormat="0" applyAlignment="0" applyProtection="0"/>
    <xf numFmtId="0" fontId="10" fillId="8" borderId="1" applyNumberFormat="0" applyAlignment="0" applyProtection="0"/>
    <xf numFmtId="0" fontId="10" fillId="8" borderId="1" applyNumberFormat="0" applyAlignment="0" applyProtection="0"/>
    <xf numFmtId="0" fontId="10" fillId="8" borderId="1" applyNumberFormat="0" applyAlignment="0" applyProtection="0"/>
    <xf numFmtId="0" fontId="6" fillId="18" borderId="2" applyNumberFormat="0" applyAlignment="0" applyProtection="0"/>
    <xf numFmtId="0" fontId="6" fillId="18" borderId="2" applyNumberFormat="0" applyAlignment="0" applyProtection="0"/>
    <xf numFmtId="0" fontId="6" fillId="18" borderId="2" applyNumberFormat="0" applyAlignment="0" applyProtection="0"/>
    <xf numFmtId="0" fontId="6" fillId="18" borderId="2" applyNumberFormat="0" applyAlignment="0" applyProtection="0"/>
    <xf numFmtId="0" fontId="6" fillId="18" borderId="2" applyNumberFormat="0" applyAlignment="0" applyProtection="0"/>
    <xf numFmtId="0" fontId="6" fillId="18" borderId="2" applyNumberFormat="0" applyAlignment="0" applyProtection="0"/>
    <xf numFmtId="43"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3" fontId="4" fillId="0" borderId="0" applyFont="0" applyFill="0" applyBorder="0" applyAlignment="0" applyProtection="0"/>
    <xf numFmtId="3" fontId="25" fillId="0" borderId="0" applyFont="0" applyFill="0" applyBorder="0" applyAlignment="0" applyProtection="0"/>
    <xf numFmtId="3" fontId="25" fillId="0" borderId="0" applyFont="0" applyFill="0" applyBorder="0" applyAlignment="0" applyProtection="0"/>
    <xf numFmtId="3" fontId="2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3" fillId="0" borderId="0" applyFont="0" applyFill="0" applyBorder="0" applyAlignment="0" applyProtection="0"/>
    <xf numFmtId="44" fontId="1" fillId="0" borderId="0" applyFont="0" applyFill="0" applyBorder="0" applyAlignment="0" applyProtection="0"/>
    <xf numFmtId="44" fontId="23"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25" fillId="0" borderId="0" applyFont="0" applyFill="0" applyBorder="0" applyAlignment="0" applyProtection="0"/>
    <xf numFmtId="164" fontId="4"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3" borderId="1" applyNumberFormat="0" applyAlignment="0" applyProtection="0"/>
    <xf numFmtId="0" fontId="16" fillId="3" borderId="1" applyNumberFormat="0" applyAlignment="0" applyProtection="0"/>
    <xf numFmtId="0" fontId="16" fillId="3" borderId="1" applyNumberFormat="0" applyAlignment="0" applyProtection="0"/>
    <xf numFmtId="0" fontId="16" fillId="3" borderId="1" applyNumberFormat="0" applyAlignment="0" applyProtection="0"/>
    <xf numFmtId="0" fontId="16" fillId="3" borderId="1" applyNumberFormat="0" applyAlignment="0" applyProtection="0"/>
    <xf numFmtId="0" fontId="16" fillId="3"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7" fillId="0" borderId="6" applyNumberFormat="0" applyFill="0" applyAlignment="0" applyProtection="0"/>
    <xf numFmtId="0" fontId="17" fillId="0" borderId="6" applyNumberFormat="0" applyFill="0" applyAlignment="0" applyProtection="0"/>
    <xf numFmtId="0" fontId="17" fillId="0" borderId="6" applyNumberFormat="0" applyFill="0" applyAlignment="0" applyProtection="0"/>
    <xf numFmtId="0" fontId="17" fillId="0" borderId="6" applyNumberFormat="0" applyFill="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2"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1" fillId="0" borderId="0"/>
    <xf numFmtId="0" fontId="4" fillId="0" borderId="0"/>
    <xf numFmtId="165" fontId="19" fillId="0" borderId="0"/>
    <xf numFmtId="0" fontId="25" fillId="0" borderId="0"/>
    <xf numFmtId="165" fontId="19" fillId="0" borderId="0"/>
    <xf numFmtId="0" fontId="24" fillId="0" borderId="0"/>
    <xf numFmtId="0" fontId="1" fillId="0" borderId="0"/>
    <xf numFmtId="0" fontId="4" fillId="0" borderId="0"/>
    <xf numFmtId="0" fontId="25" fillId="0" borderId="0"/>
    <xf numFmtId="0" fontId="26" fillId="0" borderId="0"/>
    <xf numFmtId="0" fontId="26" fillId="0" borderId="0"/>
    <xf numFmtId="0" fontId="4" fillId="0" borderId="0"/>
    <xf numFmtId="0" fontId="4" fillId="0" borderId="0"/>
    <xf numFmtId="0" fontId="25" fillId="0" borderId="0"/>
    <xf numFmtId="0" fontId="4" fillId="0" borderId="0"/>
    <xf numFmtId="0" fontId="25" fillId="0" borderId="0"/>
    <xf numFmtId="0" fontId="4" fillId="0" borderId="0"/>
    <xf numFmtId="0" fontId="25" fillId="0" borderId="0"/>
    <xf numFmtId="0" fontId="4" fillId="0" borderId="0"/>
    <xf numFmtId="0" fontId="25" fillId="0" borderId="0"/>
    <xf numFmtId="0" fontId="4" fillId="0" borderId="0"/>
    <xf numFmtId="0" fontId="25" fillId="0" borderId="0"/>
    <xf numFmtId="0" fontId="25" fillId="0" borderId="0"/>
    <xf numFmtId="0" fontId="19" fillId="4" borderId="7" applyNumberFormat="0" applyFont="0" applyAlignment="0" applyProtection="0"/>
    <xf numFmtId="0" fontId="19" fillId="4" borderId="7" applyNumberFormat="0" applyFont="0" applyAlignment="0" applyProtection="0"/>
    <xf numFmtId="0" fontId="19" fillId="4" borderId="7" applyNumberFormat="0" applyFont="0" applyAlignment="0" applyProtection="0"/>
    <xf numFmtId="0" fontId="19" fillId="4" borderId="7" applyNumberFormat="0" applyFont="0" applyAlignment="0" applyProtection="0"/>
    <xf numFmtId="0" fontId="19" fillId="4" borderId="7" applyNumberFormat="0" applyFont="0" applyAlignment="0" applyProtection="0"/>
    <xf numFmtId="0" fontId="19" fillId="4" borderId="7" applyNumberFormat="0" applyFont="0" applyAlignment="0" applyProtection="0"/>
    <xf numFmtId="0" fontId="20" fillId="8" borderId="8" applyNumberFormat="0" applyAlignment="0" applyProtection="0"/>
    <xf numFmtId="0" fontId="20" fillId="8" borderId="8" applyNumberFormat="0" applyAlignment="0" applyProtection="0"/>
    <xf numFmtId="0" fontId="20" fillId="8" borderId="8" applyNumberFormat="0" applyAlignment="0" applyProtection="0"/>
    <xf numFmtId="0" fontId="20" fillId="8" borderId="8" applyNumberFormat="0" applyAlignment="0" applyProtection="0"/>
    <xf numFmtId="0" fontId="20" fillId="8" borderId="8" applyNumberFormat="0" applyAlignment="0" applyProtection="0"/>
    <xf numFmtId="0" fontId="20" fillId="8" borderId="8"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cellStyleXfs>
  <cellXfs count="41">
    <xf numFmtId="0" fontId="0" fillId="0" borderId="0" xfId="0"/>
    <xf numFmtId="1" fontId="33" fillId="0" borderId="0" xfId="0" applyNumberFormat="1" applyFont="1" applyBorder="1" applyAlignment="1" applyProtection="1">
      <alignment horizontal="center"/>
      <protection locked="0"/>
    </xf>
    <xf numFmtId="0" fontId="31" fillId="0" borderId="0" xfId="0" applyFont="1" applyProtection="1">
      <protection locked="0"/>
    </xf>
    <xf numFmtId="0" fontId="32" fillId="0" borderId="0" xfId="0" applyFont="1" applyAlignment="1" applyProtection="1">
      <alignment horizontal="center"/>
      <protection locked="0"/>
    </xf>
    <xf numFmtId="0" fontId="32" fillId="0" borderId="0" xfId="0" applyFont="1" applyAlignment="1" applyProtection="1">
      <alignment horizontal="left"/>
      <protection locked="0"/>
    </xf>
    <xf numFmtId="43" fontId="32" fillId="0" borderId="0" xfId="163" applyNumberFormat="1" applyFont="1" applyBorder="1" applyAlignment="1" applyProtection="1">
      <alignment horizontal="right" vertical="top" wrapText="1"/>
      <protection locked="0"/>
    </xf>
    <xf numFmtId="0" fontId="31" fillId="0" borderId="0" xfId="0" applyFont="1" applyAlignment="1" applyProtection="1">
      <alignment wrapText="1"/>
      <protection locked="0"/>
    </xf>
    <xf numFmtId="0" fontId="31" fillId="0" borderId="0" xfId="0" applyFont="1" applyBorder="1" applyAlignment="1" applyProtection="1">
      <alignment wrapText="1"/>
      <protection locked="0"/>
    </xf>
    <xf numFmtId="1" fontId="33" fillId="0" borderId="0" xfId="0" applyNumberFormat="1" applyFont="1" applyBorder="1" applyAlignment="1" applyProtection="1">
      <alignment horizontal="left"/>
      <protection locked="0"/>
    </xf>
    <xf numFmtId="0" fontId="31" fillId="0" borderId="0" xfId="0" applyFont="1" applyBorder="1" applyProtection="1">
      <protection locked="0"/>
    </xf>
    <xf numFmtId="0" fontId="31" fillId="0" borderId="0" xfId="0" applyFont="1" applyBorder="1" applyAlignment="1" applyProtection="1">
      <alignment horizontal="center"/>
      <protection locked="0"/>
    </xf>
    <xf numFmtId="0" fontId="31" fillId="0" borderId="0" xfId="0" applyFont="1" applyBorder="1" applyAlignment="1" applyProtection="1">
      <alignment horizontal="left"/>
      <protection locked="0"/>
    </xf>
    <xf numFmtId="14" fontId="31" fillId="0" borderId="11" xfId="0" applyNumberFormat="1" applyFont="1" applyBorder="1" applyAlignment="1" applyProtection="1">
      <alignment horizontal="left" vertical="center" wrapText="1"/>
      <protection locked="0"/>
    </xf>
    <xf numFmtId="15" fontId="31" fillId="0" borderId="11" xfId="0" applyNumberFormat="1" applyFont="1" applyBorder="1" applyAlignment="1" applyProtection="1">
      <alignment horizontal="left" vertical="center" wrapText="1"/>
      <protection locked="0"/>
    </xf>
    <xf numFmtId="43" fontId="31" fillId="0" borderId="11" xfId="163" applyFont="1" applyBorder="1" applyAlignment="1" applyProtection="1">
      <alignment horizontal="right" vertical="center" wrapText="1"/>
      <protection locked="0"/>
    </xf>
    <xf numFmtId="43" fontId="34" fillId="19" borderId="12" xfId="163" applyFont="1" applyFill="1" applyBorder="1" applyAlignment="1" applyProtection="1">
      <alignment horizontal="right" vertical="center" wrapText="1"/>
      <protection locked="0"/>
    </xf>
    <xf numFmtId="43" fontId="27" fillId="19" borderId="10" xfId="163" applyFont="1" applyFill="1" applyBorder="1" applyAlignment="1" applyProtection="1">
      <alignment horizontal="right" vertical="center"/>
      <protection locked="0"/>
    </xf>
    <xf numFmtId="0" fontId="33" fillId="0" borderId="16" xfId="0" applyFont="1" applyBorder="1" applyAlignment="1" applyProtection="1">
      <alignment horizontal="center" wrapText="1"/>
      <protection locked="0"/>
    </xf>
    <xf numFmtId="0" fontId="33" fillId="0" borderId="16" xfId="0" applyFont="1" applyBorder="1" applyAlignment="1" applyProtection="1">
      <alignment horizontal="left" wrapText="1"/>
      <protection locked="0"/>
    </xf>
    <xf numFmtId="3" fontId="33" fillId="0" borderId="16" xfId="0" applyNumberFormat="1" applyFont="1" applyBorder="1" applyAlignment="1" applyProtection="1">
      <alignment horizontal="right" wrapText="1"/>
      <protection locked="0"/>
    </xf>
    <xf numFmtId="43" fontId="31" fillId="0" borderId="20" xfId="163" applyFont="1" applyBorder="1" applyAlignment="1" applyProtection="1">
      <alignment horizontal="right" vertical="center" wrapText="1"/>
      <protection locked="0"/>
    </xf>
    <xf numFmtId="1" fontId="30" fillId="0" borderId="0" xfId="0" applyNumberFormat="1" applyFont="1" applyBorder="1" applyAlignment="1" applyProtection="1">
      <alignment horizontal="left" wrapText="1"/>
      <protection locked="0"/>
    </xf>
    <xf numFmtId="0" fontId="27" fillId="0" borderId="0" xfId="0" applyFont="1" applyAlignment="1" applyProtection="1">
      <alignment horizontal="center"/>
      <protection locked="0"/>
    </xf>
    <xf numFmtId="1" fontId="30" fillId="0" borderId="0" xfId="0" applyNumberFormat="1" applyFont="1" applyBorder="1" applyAlignment="1" applyProtection="1">
      <protection locked="0"/>
    </xf>
    <xf numFmtId="166" fontId="31" fillId="0" borderId="11" xfId="163" applyNumberFormat="1" applyFont="1" applyBorder="1" applyAlignment="1" applyProtection="1">
      <alignment horizontal="right" vertical="center" wrapText="1"/>
      <protection locked="0"/>
    </xf>
    <xf numFmtId="2" fontId="30" fillId="0" borderId="0" xfId="0" applyNumberFormat="1" applyFont="1" applyBorder="1" applyAlignment="1" applyProtection="1">
      <alignment horizontal="right" wrapText="1"/>
      <protection locked="0"/>
    </xf>
    <xf numFmtId="1" fontId="27" fillId="0" borderId="0" xfId="0" applyNumberFormat="1" applyFont="1" applyBorder="1" applyAlignment="1" applyProtection="1">
      <alignment horizontal="center"/>
      <protection locked="0"/>
    </xf>
    <xf numFmtId="15" fontId="34" fillId="19" borderId="17" xfId="0" applyNumberFormat="1" applyFont="1" applyFill="1" applyBorder="1" applyAlignment="1" applyProtection="1">
      <alignment vertical="center" wrapText="1"/>
      <protection locked="0"/>
    </xf>
    <xf numFmtId="15" fontId="34" fillId="19" borderId="18" xfId="0" applyNumberFormat="1" applyFont="1" applyFill="1" applyBorder="1" applyAlignment="1" applyProtection="1">
      <alignment vertical="center" wrapText="1"/>
      <protection locked="0"/>
    </xf>
    <xf numFmtId="15" fontId="34" fillId="19" borderId="19" xfId="0" applyNumberFormat="1" applyFont="1" applyFill="1" applyBorder="1" applyAlignment="1" applyProtection="1">
      <alignment vertical="center" wrapText="1"/>
      <protection locked="0"/>
    </xf>
    <xf numFmtId="1" fontId="33" fillId="19" borderId="14" xfId="0" applyNumberFormat="1" applyFont="1" applyFill="1" applyBorder="1" applyAlignment="1" applyProtection="1">
      <alignment horizontal="left" vertical="center"/>
      <protection locked="0"/>
    </xf>
    <xf numFmtId="15" fontId="34" fillId="19" borderId="13" xfId="0" applyNumberFormat="1" applyFont="1" applyFill="1" applyBorder="1" applyAlignment="1" applyProtection="1">
      <alignment horizontal="left" vertical="center" wrapText="1"/>
      <protection locked="0"/>
    </xf>
    <xf numFmtId="15" fontId="34" fillId="19" borderId="14" xfId="0" applyNumberFormat="1" applyFont="1" applyFill="1" applyBorder="1" applyAlignment="1" applyProtection="1">
      <alignment horizontal="left" vertical="center" wrapText="1"/>
      <protection locked="0"/>
    </xf>
    <xf numFmtId="15" fontId="34" fillId="19" borderId="15" xfId="0" applyNumberFormat="1" applyFont="1" applyFill="1" applyBorder="1" applyAlignment="1" applyProtection="1">
      <alignment horizontal="left" vertical="center" wrapText="1"/>
      <protection locked="0"/>
    </xf>
    <xf numFmtId="0" fontId="35" fillId="0" borderId="0" xfId="0" applyFont="1" applyAlignment="1" applyProtection="1">
      <alignment horizontal="center"/>
      <protection locked="0"/>
    </xf>
    <xf numFmtId="14" fontId="34" fillId="0" borderId="23" xfId="0" applyNumberFormat="1" applyFont="1" applyBorder="1" applyAlignment="1" applyProtection="1">
      <alignment horizontal="center" vertical="center" wrapText="1"/>
      <protection locked="0"/>
    </xf>
    <xf numFmtId="14" fontId="34" fillId="0" borderId="24" xfId="0" applyNumberFormat="1" applyFont="1" applyBorder="1" applyAlignment="1" applyProtection="1">
      <alignment horizontal="center" vertical="center" wrapText="1"/>
      <protection locked="0"/>
    </xf>
    <xf numFmtId="14" fontId="34" fillId="0" borderId="26" xfId="0" applyNumberFormat="1" applyFont="1" applyBorder="1" applyAlignment="1" applyProtection="1">
      <alignment horizontal="center" vertical="center" wrapText="1"/>
      <protection locked="0"/>
    </xf>
    <xf numFmtId="14" fontId="34" fillId="0" borderId="21" xfId="0" applyNumberFormat="1" applyFont="1" applyBorder="1" applyAlignment="1" applyProtection="1">
      <alignment horizontal="center" vertical="center" wrapText="1"/>
      <protection locked="0"/>
    </xf>
    <xf numFmtId="14" fontId="34" fillId="0" borderId="22" xfId="0" applyNumberFormat="1" applyFont="1" applyBorder="1" applyAlignment="1" applyProtection="1">
      <alignment horizontal="center" vertical="center" wrapText="1"/>
      <protection locked="0"/>
    </xf>
    <xf numFmtId="14" fontId="34" fillId="0" borderId="25" xfId="0" applyNumberFormat="1" applyFont="1" applyBorder="1" applyAlignment="1" applyProtection="1">
      <alignment horizontal="center" vertical="center" wrapText="1"/>
      <protection locked="0"/>
    </xf>
  </cellXfs>
  <cellStyles count="780">
    <cellStyle name="20% - Accent1 2" xfId="1"/>
    <cellStyle name="20% - Accent1 2 2" xfId="2"/>
    <cellStyle name="20% - Accent1 2 3" xfId="3"/>
    <cellStyle name="20% - Accent1 2 4" xfId="4"/>
    <cellStyle name="20% - Accent1 2 5" xfId="5"/>
    <cellStyle name="20% - Accent1 2 6" xfId="6"/>
    <cellStyle name="20% - Accent2 2" xfId="7"/>
    <cellStyle name="20% - Accent2 2 2" xfId="8"/>
    <cellStyle name="20% - Accent2 2 3" xfId="9"/>
    <cellStyle name="20% - Accent2 2 4" xfId="10"/>
    <cellStyle name="20% - Accent2 2 5" xfId="11"/>
    <cellStyle name="20% - Accent2 2 6" xfId="12"/>
    <cellStyle name="20% - Accent3 2" xfId="13"/>
    <cellStyle name="20% - Accent3 2 2" xfId="14"/>
    <cellStyle name="20% - Accent3 2 3" xfId="15"/>
    <cellStyle name="20% - Accent3 2 4" xfId="16"/>
    <cellStyle name="20% - Accent3 2 5" xfId="17"/>
    <cellStyle name="20% - Accent3 2 6" xfId="18"/>
    <cellStyle name="20% - Accent4 2" xfId="19"/>
    <cellStyle name="20% - Accent4 2 2" xfId="20"/>
    <cellStyle name="20% - Accent4 2 3" xfId="21"/>
    <cellStyle name="20% - Accent4 2 4" xfId="22"/>
    <cellStyle name="20% - Accent4 2 5" xfId="23"/>
    <cellStyle name="20% - Accent4 2 6" xfId="24"/>
    <cellStyle name="20% - Accent5 2" xfId="25"/>
    <cellStyle name="20% - Accent5 2 2" xfId="26"/>
    <cellStyle name="20% - Accent5 2 3" xfId="27"/>
    <cellStyle name="20% - Accent5 2 4" xfId="28"/>
    <cellStyle name="20% - Accent5 2 5" xfId="29"/>
    <cellStyle name="20% - Accent5 2 6" xfId="30"/>
    <cellStyle name="20% - Accent6 2" xfId="31"/>
    <cellStyle name="20% - Accent6 2 2" xfId="32"/>
    <cellStyle name="20% - Accent6 2 3" xfId="33"/>
    <cellStyle name="20% - Accent6 2 4" xfId="34"/>
    <cellStyle name="20% - Accent6 2 5" xfId="35"/>
    <cellStyle name="20% - Accent6 2 6" xfId="36"/>
    <cellStyle name="40% - Accent1 2" xfId="37"/>
    <cellStyle name="40% - Accent1 2 2" xfId="38"/>
    <cellStyle name="40% - Accent1 2 3" xfId="39"/>
    <cellStyle name="40% - Accent1 2 4" xfId="40"/>
    <cellStyle name="40% - Accent1 2 5" xfId="41"/>
    <cellStyle name="40% - Accent1 2 6" xfId="42"/>
    <cellStyle name="40% - Accent2 2" xfId="43"/>
    <cellStyle name="40% - Accent2 2 2" xfId="44"/>
    <cellStyle name="40% - Accent2 2 3" xfId="45"/>
    <cellStyle name="40% - Accent2 2 4" xfId="46"/>
    <cellStyle name="40% - Accent2 2 5" xfId="47"/>
    <cellStyle name="40% - Accent2 2 6" xfId="48"/>
    <cellStyle name="40% - Accent3 2" xfId="49"/>
    <cellStyle name="40% - Accent3 2 2" xfId="50"/>
    <cellStyle name="40% - Accent3 2 3" xfId="51"/>
    <cellStyle name="40% - Accent3 2 4" xfId="52"/>
    <cellStyle name="40% - Accent3 2 5" xfId="53"/>
    <cellStyle name="40% - Accent3 2 6" xfId="54"/>
    <cellStyle name="40% - Accent4 2" xfId="55"/>
    <cellStyle name="40% - Accent4 2 2" xfId="56"/>
    <cellStyle name="40% - Accent4 2 3" xfId="57"/>
    <cellStyle name="40% - Accent4 2 4" xfId="58"/>
    <cellStyle name="40% - Accent4 2 5" xfId="59"/>
    <cellStyle name="40% - Accent4 2 6" xfId="60"/>
    <cellStyle name="40% - Accent5 2" xfId="61"/>
    <cellStyle name="40% - Accent5 2 2" xfId="62"/>
    <cellStyle name="40% - Accent5 2 3" xfId="63"/>
    <cellStyle name="40% - Accent5 2 4" xfId="64"/>
    <cellStyle name="40% - Accent5 2 5" xfId="65"/>
    <cellStyle name="40% - Accent5 2 6" xfId="66"/>
    <cellStyle name="40% - Accent6 2" xfId="67"/>
    <cellStyle name="40% - Accent6 2 2" xfId="68"/>
    <cellStyle name="40% - Accent6 2 3" xfId="69"/>
    <cellStyle name="40% - Accent6 2 4" xfId="70"/>
    <cellStyle name="40% - Accent6 2 5" xfId="71"/>
    <cellStyle name="40% - Accent6 2 6" xfId="72"/>
    <cellStyle name="60% - Accent1 2" xfId="73"/>
    <cellStyle name="60% - Accent1 2 2" xfId="74"/>
    <cellStyle name="60% - Accent1 2 3" xfId="75"/>
    <cellStyle name="60% - Accent1 2 4" xfId="76"/>
    <cellStyle name="60% - Accent1 2 5" xfId="77"/>
    <cellStyle name="60% - Accent1 2 6" xfId="78"/>
    <cellStyle name="60% - Accent2 2" xfId="79"/>
    <cellStyle name="60% - Accent2 2 2" xfId="80"/>
    <cellStyle name="60% - Accent2 2 3" xfId="81"/>
    <cellStyle name="60% - Accent2 2 4" xfId="82"/>
    <cellStyle name="60% - Accent2 2 5" xfId="83"/>
    <cellStyle name="60% - Accent2 2 6" xfId="84"/>
    <cellStyle name="60% - Accent3 2" xfId="85"/>
    <cellStyle name="60% - Accent3 2 2" xfId="86"/>
    <cellStyle name="60% - Accent3 2 3" xfId="87"/>
    <cellStyle name="60% - Accent3 2 4" xfId="88"/>
    <cellStyle name="60% - Accent3 2 5" xfId="89"/>
    <cellStyle name="60% - Accent3 2 6" xfId="90"/>
    <cellStyle name="60% - Accent4 2" xfId="91"/>
    <cellStyle name="60% - Accent4 2 2" xfId="92"/>
    <cellStyle name="60% - Accent4 2 3" xfId="93"/>
    <cellStyle name="60% - Accent4 2 4" xfId="94"/>
    <cellStyle name="60% - Accent4 2 5" xfId="95"/>
    <cellStyle name="60% - Accent4 2 6" xfId="96"/>
    <cellStyle name="60% - Accent5 2" xfId="97"/>
    <cellStyle name="60% - Accent5 2 2" xfId="98"/>
    <cellStyle name="60% - Accent5 2 3" xfId="99"/>
    <cellStyle name="60% - Accent5 2 4" xfId="100"/>
    <cellStyle name="60% - Accent5 2 5" xfId="101"/>
    <cellStyle name="60% - Accent5 2 6" xfId="102"/>
    <cellStyle name="60% - Accent6 2" xfId="103"/>
    <cellStyle name="60% - Accent6 2 2" xfId="104"/>
    <cellStyle name="60% - Accent6 2 3" xfId="105"/>
    <cellStyle name="60% - Accent6 2 4" xfId="106"/>
    <cellStyle name="60% - Accent6 2 5" xfId="107"/>
    <cellStyle name="60% - Accent6 2 6" xfId="108"/>
    <cellStyle name="Accent1 2" xfId="109"/>
    <cellStyle name="Accent1 2 2" xfId="110"/>
    <cellStyle name="Accent1 2 3" xfId="111"/>
    <cellStyle name="Accent1 2 4" xfId="112"/>
    <cellStyle name="Accent1 2 5" xfId="113"/>
    <cellStyle name="Accent1 2 6" xfId="114"/>
    <cellStyle name="Accent2 2" xfId="115"/>
    <cellStyle name="Accent2 2 2" xfId="116"/>
    <cellStyle name="Accent2 2 3" xfId="117"/>
    <cellStyle name="Accent2 2 4" xfId="118"/>
    <cellStyle name="Accent2 2 5" xfId="119"/>
    <cellStyle name="Accent2 2 6" xfId="120"/>
    <cellStyle name="Accent3 2" xfId="121"/>
    <cellStyle name="Accent3 2 2" xfId="122"/>
    <cellStyle name="Accent3 2 3" xfId="123"/>
    <cellStyle name="Accent3 2 4" xfId="124"/>
    <cellStyle name="Accent3 2 5" xfId="125"/>
    <cellStyle name="Accent3 2 6" xfId="126"/>
    <cellStyle name="Accent4 2" xfId="127"/>
    <cellStyle name="Accent4 2 2" xfId="128"/>
    <cellStyle name="Accent4 2 3" xfId="129"/>
    <cellStyle name="Accent4 2 4" xfId="130"/>
    <cellStyle name="Accent4 2 5" xfId="131"/>
    <cellStyle name="Accent4 2 6" xfId="132"/>
    <cellStyle name="Accent5 2" xfId="133"/>
    <cellStyle name="Accent5 2 2" xfId="134"/>
    <cellStyle name="Accent5 2 3" xfId="135"/>
    <cellStyle name="Accent5 2 4" xfId="136"/>
    <cellStyle name="Accent5 2 5" xfId="137"/>
    <cellStyle name="Accent5 2 6" xfId="138"/>
    <cellStyle name="Accent6 2" xfId="139"/>
    <cellStyle name="Accent6 2 2" xfId="140"/>
    <cellStyle name="Accent6 2 3" xfId="141"/>
    <cellStyle name="Accent6 2 4" xfId="142"/>
    <cellStyle name="Accent6 2 5" xfId="143"/>
    <cellStyle name="Accent6 2 6" xfId="144"/>
    <cellStyle name="Bad 2" xfId="145"/>
    <cellStyle name="Bad 2 2" xfId="146"/>
    <cellStyle name="Bad 2 3" xfId="147"/>
    <cellStyle name="Bad 2 4" xfId="148"/>
    <cellStyle name="Bad 2 5" xfId="149"/>
    <cellStyle name="Bad 2 6" xfId="150"/>
    <cellStyle name="Calculation 2" xfId="151"/>
    <cellStyle name="Calculation 2 2" xfId="152"/>
    <cellStyle name="Calculation 2 3" xfId="153"/>
    <cellStyle name="Calculation 2 4" xfId="154"/>
    <cellStyle name="Calculation 2 5" xfId="155"/>
    <cellStyle name="Calculation 2 6" xfId="156"/>
    <cellStyle name="Check Cell 2" xfId="157"/>
    <cellStyle name="Check Cell 2 2" xfId="158"/>
    <cellStyle name="Check Cell 2 3" xfId="159"/>
    <cellStyle name="Check Cell 2 4" xfId="160"/>
    <cellStyle name="Check Cell 2 5" xfId="161"/>
    <cellStyle name="Check Cell 2 6" xfId="162"/>
    <cellStyle name="Comma" xfId="163" builtinId="3"/>
    <cellStyle name="Comma 2" xfId="164"/>
    <cellStyle name="Comma 2 2" xfId="165"/>
    <cellStyle name="Comma0" xfId="166"/>
    <cellStyle name="Comma0 2" xfId="167"/>
    <cellStyle name="Comma0 3" xfId="168"/>
    <cellStyle name="Comma0 4" xfId="169"/>
    <cellStyle name="Currency 10" xfId="170"/>
    <cellStyle name="Currency 10 2" xfId="171"/>
    <cellStyle name="Currency 10 2 2" xfId="172"/>
    <cellStyle name="Currency 10 3" xfId="173"/>
    <cellStyle name="Currency 10 3 2" xfId="174"/>
    <cellStyle name="Currency 10 4" xfId="175"/>
    <cellStyle name="Currency 10 4 2" xfId="176"/>
    <cellStyle name="Currency 10 5" xfId="177"/>
    <cellStyle name="Currency 10 5 2" xfId="178"/>
    <cellStyle name="Currency 10 6" xfId="179"/>
    <cellStyle name="Currency 10 6 2" xfId="180"/>
    <cellStyle name="Currency 10 7" xfId="181"/>
    <cellStyle name="Currency 11" xfId="182"/>
    <cellStyle name="Currency 11 2" xfId="183"/>
    <cellStyle name="Currency 14" xfId="184"/>
    <cellStyle name="Currency 14 2" xfId="185"/>
    <cellStyle name="Currency 3" xfId="186"/>
    <cellStyle name="Currency 3 2" xfId="187"/>
    <cellStyle name="Currency0" xfId="188"/>
    <cellStyle name="Currency0 2" xfId="189"/>
    <cellStyle name="Currency0 3" xfId="190"/>
    <cellStyle name="Currency0 4" xfId="191"/>
    <cellStyle name="Explanatory Text 2" xfId="192"/>
    <cellStyle name="Explanatory Text 2 2" xfId="193"/>
    <cellStyle name="Explanatory Text 2 3" xfId="194"/>
    <cellStyle name="Explanatory Text 2 4" xfId="195"/>
    <cellStyle name="Explanatory Text 2 5" xfId="196"/>
    <cellStyle name="Explanatory Text 2 6" xfId="197"/>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Followed Hyperlink" xfId="417" builtinId="9" hidden="1"/>
    <cellStyle name="Followed Hyperlink" xfId="419" builtinId="9" hidden="1"/>
    <cellStyle name="Followed Hyperlink" xfId="421" builtinId="9" hidden="1"/>
    <cellStyle name="Followed Hyperlink" xfId="423" builtinId="9" hidden="1"/>
    <cellStyle name="Followed Hyperlink" xfId="425" builtinId="9" hidden="1"/>
    <cellStyle name="Followed Hyperlink" xfId="427" builtinId="9" hidden="1"/>
    <cellStyle name="Followed Hyperlink" xfId="429" builtinId="9" hidden="1"/>
    <cellStyle name="Followed Hyperlink" xfId="431" builtinId="9" hidden="1"/>
    <cellStyle name="Followed Hyperlink" xfId="433" builtinId="9" hidden="1"/>
    <cellStyle name="Followed Hyperlink" xfId="435" builtinId="9" hidden="1"/>
    <cellStyle name="Followed Hyperlink" xfId="437" builtinId="9" hidden="1"/>
    <cellStyle name="Followed Hyperlink" xfId="439" builtinId="9" hidden="1"/>
    <cellStyle name="Followed Hyperlink" xfId="441" builtinId="9" hidden="1"/>
    <cellStyle name="Followed Hyperlink" xfId="443" builtinId="9" hidden="1"/>
    <cellStyle name="Followed Hyperlink" xfId="445" builtinId="9" hidden="1"/>
    <cellStyle name="Followed Hyperlink" xfId="447" builtinId="9" hidden="1"/>
    <cellStyle name="Followed Hyperlink" xfId="449" builtinId="9" hidden="1"/>
    <cellStyle name="Followed Hyperlink" xfId="451" builtinId="9" hidden="1"/>
    <cellStyle name="Followed Hyperlink" xfId="453" builtinId="9" hidden="1"/>
    <cellStyle name="Followed Hyperlink" xfId="455" builtinId="9" hidden="1"/>
    <cellStyle name="Followed Hyperlink" xfId="457" builtinId="9" hidden="1"/>
    <cellStyle name="Followed Hyperlink" xfId="459" builtinId="9" hidden="1"/>
    <cellStyle name="Followed Hyperlink" xfId="461" builtinId="9" hidden="1"/>
    <cellStyle name="Followed Hyperlink" xfId="463" builtinId="9" hidden="1"/>
    <cellStyle name="Followed Hyperlink" xfId="465" builtinId="9" hidden="1"/>
    <cellStyle name="Followed Hyperlink" xfId="467" builtinId="9" hidden="1"/>
    <cellStyle name="Followed Hyperlink" xfId="469" builtinId="9" hidden="1"/>
    <cellStyle name="Followed Hyperlink" xfId="471" builtinId="9" hidden="1"/>
    <cellStyle name="Followed Hyperlink" xfId="473" builtinId="9" hidden="1"/>
    <cellStyle name="Followed Hyperlink" xfId="475" builtinId="9" hidden="1"/>
    <cellStyle name="Followed Hyperlink" xfId="477" builtinId="9" hidden="1"/>
    <cellStyle name="Followed Hyperlink" xfId="479" builtinId="9" hidden="1"/>
    <cellStyle name="Followed Hyperlink" xfId="481" builtinId="9" hidden="1"/>
    <cellStyle name="Followed Hyperlink" xfId="483" builtinId="9" hidden="1"/>
    <cellStyle name="Followed Hyperlink" xfId="485" builtinId="9" hidden="1"/>
    <cellStyle name="Followed Hyperlink" xfId="487" builtinId="9" hidden="1"/>
    <cellStyle name="Followed Hyperlink" xfId="489" builtinId="9" hidden="1"/>
    <cellStyle name="Followed Hyperlink" xfId="491" builtinId="9" hidden="1"/>
    <cellStyle name="Followed Hyperlink" xfId="493" builtinId="9" hidden="1"/>
    <cellStyle name="Followed Hyperlink" xfId="495" builtinId="9" hidden="1"/>
    <cellStyle name="Followed Hyperlink" xfId="497" builtinId="9" hidden="1"/>
    <cellStyle name="Followed Hyperlink" xfId="499" builtinId="9" hidden="1"/>
    <cellStyle name="Followed Hyperlink" xfId="501" builtinId="9" hidden="1"/>
    <cellStyle name="Followed Hyperlink" xfId="503" builtinId="9" hidden="1"/>
    <cellStyle name="Followed Hyperlink" xfId="505" builtinId="9" hidden="1"/>
    <cellStyle name="Followed Hyperlink" xfId="507" builtinId="9" hidden="1"/>
    <cellStyle name="Followed Hyperlink" xfId="509" builtinId="9" hidden="1"/>
    <cellStyle name="Followed Hyperlink" xfId="511" builtinId="9" hidden="1"/>
    <cellStyle name="Followed Hyperlink" xfId="513" builtinId="9" hidden="1"/>
    <cellStyle name="Followed Hyperlink" xfId="515" builtinId="9" hidden="1"/>
    <cellStyle name="Followed Hyperlink" xfId="517" builtinId="9" hidden="1"/>
    <cellStyle name="Followed Hyperlink" xfId="519" builtinId="9" hidden="1"/>
    <cellStyle name="Followed Hyperlink" xfId="521" builtinId="9" hidden="1"/>
    <cellStyle name="Followed Hyperlink" xfId="523" builtinId="9" hidden="1"/>
    <cellStyle name="Followed Hyperlink" xfId="525" builtinId="9" hidden="1"/>
    <cellStyle name="Followed Hyperlink" xfId="527" builtinId="9" hidden="1"/>
    <cellStyle name="Followed Hyperlink" xfId="529" builtinId="9" hidden="1"/>
    <cellStyle name="Followed Hyperlink" xfId="531" builtinId="9" hidden="1"/>
    <cellStyle name="Followed Hyperlink" xfId="533" builtinId="9" hidden="1"/>
    <cellStyle name="Followed Hyperlink" xfId="535" builtinId="9" hidden="1"/>
    <cellStyle name="Followed Hyperlink" xfId="537" builtinId="9" hidden="1"/>
    <cellStyle name="Followed Hyperlink" xfId="539" builtinId="9" hidden="1"/>
    <cellStyle name="Followed Hyperlink" xfId="541" builtinId="9" hidden="1"/>
    <cellStyle name="Followed Hyperlink" xfId="543" builtinId="9" hidden="1"/>
    <cellStyle name="Followed Hyperlink" xfId="545" builtinId="9" hidden="1"/>
    <cellStyle name="Followed Hyperlink" xfId="547" builtinId="9" hidden="1"/>
    <cellStyle name="Followed Hyperlink" xfId="549" builtinId="9" hidden="1"/>
    <cellStyle name="Followed Hyperlink" xfId="551" builtinId="9" hidden="1"/>
    <cellStyle name="Followed Hyperlink" xfId="553" builtinId="9" hidden="1"/>
    <cellStyle name="Followed Hyperlink" xfId="555" builtinId="9" hidden="1"/>
    <cellStyle name="Followed Hyperlink" xfId="557" builtinId="9" hidden="1"/>
    <cellStyle name="Followed Hyperlink" xfId="559" builtinId="9" hidden="1"/>
    <cellStyle name="Followed Hyperlink" xfId="561" builtinId="9" hidden="1"/>
    <cellStyle name="Followed Hyperlink" xfId="563" builtinId="9" hidden="1"/>
    <cellStyle name="Followed Hyperlink" xfId="565" builtinId="9" hidden="1"/>
    <cellStyle name="Followed Hyperlink" xfId="567" builtinId="9" hidden="1"/>
    <cellStyle name="Followed Hyperlink" xfId="569" builtinId="9" hidden="1"/>
    <cellStyle name="Followed Hyperlink" xfId="571" builtinId="9" hidden="1"/>
    <cellStyle name="Followed Hyperlink" xfId="573" builtinId="9" hidden="1"/>
    <cellStyle name="Followed Hyperlink" xfId="575" builtinId="9" hidden="1"/>
    <cellStyle name="Followed Hyperlink" xfId="577" builtinId="9" hidden="1"/>
    <cellStyle name="Followed Hyperlink" xfId="579" builtinId="9" hidden="1"/>
    <cellStyle name="Followed Hyperlink" xfId="581" builtinId="9" hidden="1"/>
    <cellStyle name="Followed Hyperlink" xfId="583" builtinId="9" hidden="1"/>
    <cellStyle name="Followed Hyperlink" xfId="585" builtinId="9" hidden="1"/>
    <cellStyle name="Followed Hyperlink" xfId="587" builtinId="9" hidden="1"/>
    <cellStyle name="Followed Hyperlink" xfId="589" builtinId="9" hidden="1"/>
    <cellStyle name="Followed Hyperlink" xfId="591" builtinId="9" hidden="1"/>
    <cellStyle name="Followed Hyperlink" xfId="593" builtinId="9" hidden="1"/>
    <cellStyle name="Followed Hyperlink" xfId="595" builtinId="9" hidden="1"/>
    <cellStyle name="Followed Hyperlink" xfId="597" builtinId="9" hidden="1"/>
    <cellStyle name="Followed Hyperlink" xfId="599" builtinId="9" hidden="1"/>
    <cellStyle name="Followed Hyperlink" xfId="601" builtinId="9" hidden="1"/>
    <cellStyle name="Followed Hyperlink" xfId="603" builtinId="9" hidden="1"/>
    <cellStyle name="Followed Hyperlink" xfId="605" builtinId="9" hidden="1"/>
    <cellStyle name="Followed Hyperlink" xfId="607" builtinId="9" hidden="1"/>
    <cellStyle name="Followed Hyperlink" xfId="609" builtinId="9" hidden="1"/>
    <cellStyle name="Followed Hyperlink" xfId="611" builtinId="9" hidden="1"/>
    <cellStyle name="Followed Hyperlink" xfId="613" builtinId="9" hidden="1"/>
    <cellStyle name="Followed Hyperlink" xfId="615" builtinId="9" hidden="1"/>
    <cellStyle name="Followed Hyperlink" xfId="617" builtinId="9" hidden="1"/>
    <cellStyle name="Followed Hyperlink" xfId="619" builtinId="9" hidden="1"/>
    <cellStyle name="Followed Hyperlink" xfId="621" builtinId="9" hidden="1"/>
    <cellStyle name="Followed Hyperlink" xfId="623" builtinId="9" hidden="1"/>
    <cellStyle name="Followed Hyperlink" xfId="625" builtinId="9" hidden="1"/>
    <cellStyle name="Followed Hyperlink" xfId="627" builtinId="9" hidden="1"/>
    <cellStyle name="Followed Hyperlink" xfId="629" builtinId="9" hidden="1"/>
    <cellStyle name="Followed Hyperlink" xfId="631" builtinId="9" hidden="1"/>
    <cellStyle name="Followed Hyperlink" xfId="633" builtinId="9" hidden="1"/>
    <cellStyle name="Followed Hyperlink" xfId="635" builtinId="9" hidden="1"/>
    <cellStyle name="Followed Hyperlink" xfId="637" builtinId="9" hidden="1"/>
    <cellStyle name="Followed Hyperlink" xfId="639" builtinId="9" hidden="1"/>
    <cellStyle name="Followed Hyperlink" xfId="641" builtinId="9" hidden="1"/>
    <cellStyle name="Followed Hyperlink" xfId="643" builtinId="9" hidden="1"/>
    <cellStyle name="Followed Hyperlink" xfId="645" builtinId="9" hidden="1"/>
    <cellStyle name="Followed Hyperlink" xfId="647" builtinId="9" hidden="1"/>
    <cellStyle name="Followed Hyperlink" xfId="649" builtinId="9" hidden="1"/>
    <cellStyle name="Followed Hyperlink" xfId="651" builtinId="9" hidden="1"/>
    <cellStyle name="Followed Hyperlink" xfId="653" builtinId="9" hidden="1"/>
    <cellStyle name="Followed Hyperlink" xfId="655" builtinId="9" hidden="1"/>
    <cellStyle name="Followed Hyperlink" xfId="657" builtinId="9" hidden="1"/>
    <cellStyle name="Followed Hyperlink" xfId="659" builtinId="9" hidden="1"/>
    <cellStyle name="Followed Hyperlink" xfId="661" builtinId="9" hidden="1"/>
    <cellStyle name="Followed Hyperlink" xfId="663" builtinId="9" hidden="1"/>
    <cellStyle name="Followed Hyperlink" xfId="665" builtinId="9" hidden="1"/>
    <cellStyle name="Followed Hyperlink" xfId="667" builtinId="9" hidden="1"/>
    <cellStyle name="Followed Hyperlink" xfId="669" builtinId="9" hidden="1"/>
    <cellStyle name="Followed Hyperlink" xfId="671" builtinId="9" hidden="1"/>
    <cellStyle name="Followed Hyperlink" xfId="673" builtinId="9" hidden="1"/>
    <cellStyle name="Followed Hyperlink" xfId="675" builtinId="9" hidden="1"/>
    <cellStyle name="Followed Hyperlink" xfId="677" builtinId="9" hidden="1"/>
    <cellStyle name="Followed Hyperlink" xfId="679" builtinId="9" hidden="1"/>
    <cellStyle name="Followed Hyperlink" xfId="681" builtinId="9" hidden="1"/>
    <cellStyle name="Followed Hyperlink" xfId="683" builtinId="9" hidden="1"/>
    <cellStyle name="Followed Hyperlink" xfId="685" builtinId="9" hidden="1"/>
    <cellStyle name="Followed Hyperlink" xfId="687" builtinId="9" hidden="1"/>
    <cellStyle name="Followed Hyperlink" xfId="689" builtinId="9" hidden="1"/>
    <cellStyle name="Followed Hyperlink" xfId="691" builtinId="9" hidden="1"/>
    <cellStyle name="Followed Hyperlink" xfId="693" builtinId="9" hidden="1"/>
    <cellStyle name="Followed Hyperlink" xfId="695" builtinId="9" hidden="1"/>
    <cellStyle name="Followed Hyperlink" xfId="697" builtinId="9" hidden="1"/>
    <cellStyle name="Followed Hyperlink" xfId="699" builtinId="9" hidden="1"/>
    <cellStyle name="Followed Hyperlink" xfId="701" builtinId="9" hidden="1"/>
    <cellStyle name="Followed Hyperlink" xfId="703" builtinId="9" hidden="1"/>
    <cellStyle name="Followed Hyperlink" xfId="705" builtinId="9" hidden="1"/>
    <cellStyle name="Followed Hyperlink" xfId="707" builtinId="9" hidden="1"/>
    <cellStyle name="Followed Hyperlink" xfId="709" builtinId="9" hidden="1"/>
    <cellStyle name="Followed Hyperlink" xfId="711" builtinId="9" hidden="1"/>
    <cellStyle name="Followed Hyperlink" xfId="713" builtinId="9" hidden="1"/>
    <cellStyle name="Followed Hyperlink" xfId="715" builtinId="9" hidden="1"/>
    <cellStyle name="Followed Hyperlink" xfId="717" builtinId="9" hidden="1"/>
    <cellStyle name="Followed Hyperlink" xfId="719" builtinId="9" hidden="1"/>
    <cellStyle name="Followed Hyperlink" xfId="721" builtinId="9" hidden="1"/>
    <cellStyle name="Followed Hyperlink" xfId="723" builtinId="9" hidden="1"/>
    <cellStyle name="Followed Hyperlink" xfId="725" builtinId="9" hidden="1"/>
    <cellStyle name="Followed Hyperlink" xfId="727" builtinId="9" hidden="1"/>
    <cellStyle name="Followed Hyperlink" xfId="729" builtinId="9" hidden="1"/>
    <cellStyle name="Followed Hyperlink" xfId="731" builtinId="9" hidden="1"/>
    <cellStyle name="Followed Hyperlink" xfId="733" builtinId="9" hidden="1"/>
    <cellStyle name="Followed Hyperlink" xfId="735" builtinId="9" hidden="1"/>
    <cellStyle name="Followed Hyperlink" xfId="737" builtinId="9" hidden="1"/>
    <cellStyle name="Followed Hyperlink" xfId="739" builtinId="9" hidden="1"/>
    <cellStyle name="Followed Hyperlink" xfId="741" builtinId="9" hidden="1"/>
    <cellStyle name="Followed Hyperlink" xfId="743" builtinId="9" hidden="1"/>
    <cellStyle name="Followed Hyperlink" xfId="745" builtinId="9" hidden="1"/>
    <cellStyle name="Followed Hyperlink" xfId="747" builtinId="9" hidden="1"/>
    <cellStyle name="Followed Hyperlink" xfId="749" builtinId="9" hidden="1"/>
    <cellStyle name="Followed Hyperlink" xfId="751" builtinId="9" hidden="1"/>
    <cellStyle name="Followed Hyperlink" xfId="753" builtinId="9" hidden="1"/>
    <cellStyle name="Followed Hyperlink" xfId="755" builtinId="9" hidden="1"/>
    <cellStyle name="Followed Hyperlink" xfId="757" builtinId="9" hidden="1"/>
    <cellStyle name="Followed Hyperlink" xfId="759" builtinId="9" hidden="1"/>
    <cellStyle name="Followed Hyperlink" xfId="761" builtinId="9" hidden="1"/>
    <cellStyle name="Followed Hyperlink" xfId="763" builtinId="9" hidden="1"/>
    <cellStyle name="Followed Hyperlink" xfId="765" builtinId="9" hidden="1"/>
    <cellStyle name="Followed Hyperlink" xfId="767" builtinId="9" hidden="1"/>
    <cellStyle name="Followed Hyperlink" xfId="769" builtinId="9" hidden="1"/>
    <cellStyle name="Followed Hyperlink" xfId="771" builtinId="9" hidden="1"/>
    <cellStyle name="Followed Hyperlink" xfId="773" builtinId="9" hidden="1"/>
    <cellStyle name="Followed Hyperlink" xfId="775" builtinId="9" hidden="1"/>
    <cellStyle name="Followed Hyperlink" xfId="777" builtinId="9" hidden="1"/>
    <cellStyle name="Followed Hyperlink" xfId="779" builtinId="9" hidden="1"/>
    <cellStyle name="Good 2" xfId="198"/>
    <cellStyle name="Good 2 2" xfId="199"/>
    <cellStyle name="Good 2 3" xfId="200"/>
    <cellStyle name="Good 2 4" xfId="201"/>
    <cellStyle name="Good 2 5" xfId="202"/>
    <cellStyle name="Good 2 6" xfId="203"/>
    <cellStyle name="Heading 1 2" xfId="204"/>
    <cellStyle name="Heading 1 2 2" xfId="205"/>
    <cellStyle name="Heading 1 2 3" xfId="206"/>
    <cellStyle name="Heading 1 2 4" xfId="207"/>
    <cellStyle name="Heading 1 2 5" xfId="208"/>
    <cellStyle name="Heading 1 2 6" xfId="209"/>
    <cellStyle name="Heading 2 2" xfId="210"/>
    <cellStyle name="Heading 2 2 2" xfId="211"/>
    <cellStyle name="Heading 2 2 3" xfId="212"/>
    <cellStyle name="Heading 2 2 4" xfId="213"/>
    <cellStyle name="Heading 2 2 5" xfId="214"/>
    <cellStyle name="Heading 2 2 6" xfId="215"/>
    <cellStyle name="Heading 3 2" xfId="216"/>
    <cellStyle name="Heading 3 2 2" xfId="217"/>
    <cellStyle name="Heading 3 2 3" xfId="218"/>
    <cellStyle name="Heading 3 2 4" xfId="219"/>
    <cellStyle name="Heading 3 2 5" xfId="220"/>
    <cellStyle name="Heading 3 2 6" xfId="221"/>
    <cellStyle name="Heading 4 2" xfId="222"/>
    <cellStyle name="Heading 4 2 2" xfId="223"/>
    <cellStyle name="Heading 4 2 3" xfId="224"/>
    <cellStyle name="Heading 4 2 4" xfId="225"/>
    <cellStyle name="Heading 4 2 5" xfId="226"/>
    <cellStyle name="Heading 4 2 6" xfId="227"/>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Hyperlink" xfId="388" builtinId="8" hidden="1"/>
    <cellStyle name="Hyperlink" xfId="390" builtinId="8" hidden="1"/>
    <cellStyle name="Hyperlink" xfId="392" builtinId="8" hidden="1"/>
    <cellStyle name="Hyperlink" xfId="394" builtinId="8" hidden="1"/>
    <cellStyle name="Hyperlink" xfId="396" builtinId="8" hidden="1"/>
    <cellStyle name="Hyperlink" xfId="398" builtinId="8" hidden="1"/>
    <cellStyle name="Hyperlink" xfId="400"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Hyperlink" xfId="412" builtinId="8" hidden="1"/>
    <cellStyle name="Hyperlink" xfId="414" builtinId="8" hidden="1"/>
    <cellStyle name="Hyperlink" xfId="416" builtinId="8" hidden="1"/>
    <cellStyle name="Hyperlink" xfId="418" builtinId="8" hidden="1"/>
    <cellStyle name="Hyperlink" xfId="420" builtinId="8" hidden="1"/>
    <cellStyle name="Hyperlink" xfId="422" builtinId="8" hidden="1"/>
    <cellStyle name="Hyperlink" xfId="424" builtinId="8" hidden="1"/>
    <cellStyle name="Hyperlink" xfId="426" builtinId="8" hidden="1"/>
    <cellStyle name="Hyperlink" xfId="428" builtinId="8" hidden="1"/>
    <cellStyle name="Hyperlink" xfId="430" builtinId="8" hidden="1"/>
    <cellStyle name="Hyperlink" xfId="432" builtinId="8" hidden="1"/>
    <cellStyle name="Hyperlink" xfId="434" builtinId="8" hidden="1"/>
    <cellStyle name="Hyperlink" xfId="436" builtinId="8" hidden="1"/>
    <cellStyle name="Hyperlink" xfId="438" builtinId="8" hidden="1"/>
    <cellStyle name="Hyperlink" xfId="440" builtinId="8" hidden="1"/>
    <cellStyle name="Hyperlink" xfId="442" builtinId="8" hidden="1"/>
    <cellStyle name="Hyperlink" xfId="444" builtinId="8" hidden="1"/>
    <cellStyle name="Hyperlink" xfId="446" builtinId="8" hidden="1"/>
    <cellStyle name="Hyperlink" xfId="448" builtinId="8" hidden="1"/>
    <cellStyle name="Hyperlink" xfId="450" builtinId="8" hidden="1"/>
    <cellStyle name="Hyperlink" xfId="452" builtinId="8" hidden="1"/>
    <cellStyle name="Hyperlink" xfId="454" builtinId="8" hidden="1"/>
    <cellStyle name="Hyperlink" xfId="456" builtinId="8" hidden="1"/>
    <cellStyle name="Hyperlink" xfId="458" builtinId="8" hidden="1"/>
    <cellStyle name="Hyperlink" xfId="460" builtinId="8" hidden="1"/>
    <cellStyle name="Hyperlink" xfId="462" builtinId="8" hidden="1"/>
    <cellStyle name="Hyperlink" xfId="464" builtinId="8" hidden="1"/>
    <cellStyle name="Hyperlink" xfId="466" builtinId="8" hidden="1"/>
    <cellStyle name="Hyperlink" xfId="468" builtinId="8" hidden="1"/>
    <cellStyle name="Hyperlink" xfId="470" builtinId="8" hidden="1"/>
    <cellStyle name="Hyperlink" xfId="472" builtinId="8" hidden="1"/>
    <cellStyle name="Hyperlink" xfId="474" builtinId="8" hidden="1"/>
    <cellStyle name="Hyperlink" xfId="476" builtinId="8" hidden="1"/>
    <cellStyle name="Hyperlink" xfId="478" builtinId="8" hidden="1"/>
    <cellStyle name="Hyperlink" xfId="480" builtinId="8" hidden="1"/>
    <cellStyle name="Hyperlink" xfId="482" builtinId="8" hidden="1"/>
    <cellStyle name="Hyperlink" xfId="484" builtinId="8" hidden="1"/>
    <cellStyle name="Hyperlink" xfId="486" builtinId="8" hidden="1"/>
    <cellStyle name="Hyperlink" xfId="488" builtinId="8" hidden="1"/>
    <cellStyle name="Hyperlink" xfId="490" builtinId="8" hidden="1"/>
    <cellStyle name="Hyperlink" xfId="492" builtinId="8" hidden="1"/>
    <cellStyle name="Hyperlink" xfId="494" builtinId="8" hidden="1"/>
    <cellStyle name="Hyperlink" xfId="496" builtinId="8" hidden="1"/>
    <cellStyle name="Hyperlink" xfId="498" builtinId="8" hidden="1"/>
    <cellStyle name="Hyperlink" xfId="500" builtinId="8" hidden="1"/>
    <cellStyle name="Hyperlink" xfId="502" builtinId="8" hidden="1"/>
    <cellStyle name="Hyperlink" xfId="504" builtinId="8" hidden="1"/>
    <cellStyle name="Hyperlink" xfId="506" builtinId="8" hidden="1"/>
    <cellStyle name="Hyperlink" xfId="508" builtinId="8" hidden="1"/>
    <cellStyle name="Hyperlink" xfId="510" builtinId="8" hidden="1"/>
    <cellStyle name="Hyperlink" xfId="512" builtinId="8" hidden="1"/>
    <cellStyle name="Hyperlink" xfId="514" builtinId="8" hidden="1"/>
    <cellStyle name="Hyperlink" xfId="516" builtinId="8" hidden="1"/>
    <cellStyle name="Hyperlink" xfId="518" builtinId="8" hidden="1"/>
    <cellStyle name="Hyperlink" xfId="520" builtinId="8" hidden="1"/>
    <cellStyle name="Hyperlink" xfId="522" builtinId="8" hidden="1"/>
    <cellStyle name="Hyperlink" xfId="524" builtinId="8" hidden="1"/>
    <cellStyle name="Hyperlink" xfId="526" builtinId="8" hidden="1"/>
    <cellStyle name="Hyperlink" xfId="528" builtinId="8" hidden="1"/>
    <cellStyle name="Hyperlink" xfId="530" builtinId="8" hidden="1"/>
    <cellStyle name="Hyperlink" xfId="532" builtinId="8" hidden="1"/>
    <cellStyle name="Hyperlink" xfId="534" builtinId="8" hidden="1"/>
    <cellStyle name="Hyperlink" xfId="536" builtinId="8" hidden="1"/>
    <cellStyle name="Hyperlink" xfId="538" builtinId="8" hidden="1"/>
    <cellStyle name="Hyperlink" xfId="540" builtinId="8" hidden="1"/>
    <cellStyle name="Hyperlink" xfId="542" builtinId="8" hidden="1"/>
    <cellStyle name="Hyperlink" xfId="544" builtinId="8" hidden="1"/>
    <cellStyle name="Hyperlink" xfId="546" builtinId="8" hidden="1"/>
    <cellStyle name="Hyperlink" xfId="548" builtinId="8" hidden="1"/>
    <cellStyle name="Hyperlink" xfId="550" builtinId="8" hidden="1"/>
    <cellStyle name="Hyperlink" xfId="552" builtinId="8" hidden="1"/>
    <cellStyle name="Hyperlink" xfId="554" builtinId="8" hidden="1"/>
    <cellStyle name="Hyperlink" xfId="556" builtinId="8" hidden="1"/>
    <cellStyle name="Hyperlink" xfId="558" builtinId="8" hidden="1"/>
    <cellStyle name="Hyperlink" xfId="560" builtinId="8" hidden="1"/>
    <cellStyle name="Hyperlink" xfId="562" builtinId="8" hidden="1"/>
    <cellStyle name="Hyperlink" xfId="564" builtinId="8" hidden="1"/>
    <cellStyle name="Hyperlink" xfId="566" builtinId="8" hidden="1"/>
    <cellStyle name="Hyperlink" xfId="568" builtinId="8" hidden="1"/>
    <cellStyle name="Hyperlink" xfId="570" builtinId="8" hidden="1"/>
    <cellStyle name="Hyperlink" xfId="572" builtinId="8" hidden="1"/>
    <cellStyle name="Hyperlink" xfId="574" builtinId="8" hidden="1"/>
    <cellStyle name="Hyperlink" xfId="576" builtinId="8" hidden="1"/>
    <cellStyle name="Hyperlink" xfId="578" builtinId="8" hidden="1"/>
    <cellStyle name="Hyperlink" xfId="580" builtinId="8" hidden="1"/>
    <cellStyle name="Hyperlink" xfId="582" builtinId="8" hidden="1"/>
    <cellStyle name="Hyperlink" xfId="584" builtinId="8" hidden="1"/>
    <cellStyle name="Hyperlink" xfId="586" builtinId="8" hidden="1"/>
    <cellStyle name="Hyperlink" xfId="588" builtinId="8" hidden="1"/>
    <cellStyle name="Hyperlink" xfId="590" builtinId="8" hidden="1"/>
    <cellStyle name="Hyperlink" xfId="592" builtinId="8" hidden="1"/>
    <cellStyle name="Hyperlink" xfId="594" builtinId="8" hidden="1"/>
    <cellStyle name="Hyperlink" xfId="596" builtinId="8" hidden="1"/>
    <cellStyle name="Hyperlink" xfId="598" builtinId="8" hidden="1"/>
    <cellStyle name="Hyperlink" xfId="600" builtinId="8" hidden="1"/>
    <cellStyle name="Hyperlink" xfId="602" builtinId="8" hidden="1"/>
    <cellStyle name="Hyperlink" xfId="604" builtinId="8" hidden="1"/>
    <cellStyle name="Hyperlink" xfId="606" builtinId="8" hidden="1"/>
    <cellStyle name="Hyperlink" xfId="608" builtinId="8" hidden="1"/>
    <cellStyle name="Hyperlink" xfId="610" builtinId="8" hidden="1"/>
    <cellStyle name="Hyperlink" xfId="612" builtinId="8" hidden="1"/>
    <cellStyle name="Hyperlink" xfId="614" builtinId="8" hidden="1"/>
    <cellStyle name="Hyperlink" xfId="616" builtinId="8" hidden="1"/>
    <cellStyle name="Hyperlink" xfId="618" builtinId="8" hidden="1"/>
    <cellStyle name="Hyperlink" xfId="620" builtinId="8" hidden="1"/>
    <cellStyle name="Hyperlink" xfId="622" builtinId="8" hidden="1"/>
    <cellStyle name="Hyperlink" xfId="624" builtinId="8" hidden="1"/>
    <cellStyle name="Hyperlink" xfId="626" builtinId="8" hidden="1"/>
    <cellStyle name="Hyperlink" xfId="628" builtinId="8" hidden="1"/>
    <cellStyle name="Hyperlink" xfId="630" builtinId="8" hidden="1"/>
    <cellStyle name="Hyperlink" xfId="632" builtinId="8" hidden="1"/>
    <cellStyle name="Hyperlink" xfId="634" builtinId="8" hidden="1"/>
    <cellStyle name="Hyperlink" xfId="636" builtinId="8" hidden="1"/>
    <cellStyle name="Hyperlink" xfId="638" builtinId="8" hidden="1"/>
    <cellStyle name="Hyperlink" xfId="640" builtinId="8" hidden="1"/>
    <cellStyle name="Hyperlink" xfId="642" builtinId="8" hidden="1"/>
    <cellStyle name="Hyperlink" xfId="644" builtinId="8" hidden="1"/>
    <cellStyle name="Hyperlink" xfId="646" builtinId="8" hidden="1"/>
    <cellStyle name="Hyperlink" xfId="648" builtinId="8" hidden="1"/>
    <cellStyle name="Hyperlink" xfId="650" builtinId="8" hidden="1"/>
    <cellStyle name="Hyperlink" xfId="652" builtinId="8" hidden="1"/>
    <cellStyle name="Hyperlink" xfId="654" builtinId="8" hidden="1"/>
    <cellStyle name="Hyperlink" xfId="656" builtinId="8" hidden="1"/>
    <cellStyle name="Hyperlink" xfId="658" builtinId="8" hidden="1"/>
    <cellStyle name="Hyperlink" xfId="660" builtinId="8" hidden="1"/>
    <cellStyle name="Hyperlink" xfId="662" builtinId="8" hidden="1"/>
    <cellStyle name="Hyperlink" xfId="664" builtinId="8" hidden="1"/>
    <cellStyle name="Hyperlink" xfId="666" builtinId="8" hidden="1"/>
    <cellStyle name="Hyperlink" xfId="668" builtinId="8" hidden="1"/>
    <cellStyle name="Hyperlink" xfId="670" builtinId="8" hidden="1"/>
    <cellStyle name="Hyperlink" xfId="672" builtinId="8" hidden="1"/>
    <cellStyle name="Hyperlink" xfId="674" builtinId="8" hidden="1"/>
    <cellStyle name="Hyperlink" xfId="676" builtinId="8" hidden="1"/>
    <cellStyle name="Hyperlink" xfId="678" builtinId="8" hidden="1"/>
    <cellStyle name="Hyperlink" xfId="680" builtinId="8" hidden="1"/>
    <cellStyle name="Hyperlink" xfId="682" builtinId="8" hidden="1"/>
    <cellStyle name="Hyperlink" xfId="684" builtinId="8" hidden="1"/>
    <cellStyle name="Hyperlink" xfId="686" builtinId="8" hidden="1"/>
    <cellStyle name="Hyperlink" xfId="688" builtinId="8" hidden="1"/>
    <cellStyle name="Hyperlink" xfId="690" builtinId="8" hidden="1"/>
    <cellStyle name="Hyperlink" xfId="692" builtinId="8" hidden="1"/>
    <cellStyle name="Hyperlink" xfId="694" builtinId="8" hidden="1"/>
    <cellStyle name="Hyperlink" xfId="696" builtinId="8" hidden="1"/>
    <cellStyle name="Hyperlink" xfId="698" builtinId="8" hidden="1"/>
    <cellStyle name="Hyperlink" xfId="700" builtinId="8" hidden="1"/>
    <cellStyle name="Hyperlink" xfId="702" builtinId="8" hidden="1"/>
    <cellStyle name="Hyperlink" xfId="704" builtinId="8" hidden="1"/>
    <cellStyle name="Hyperlink" xfId="706" builtinId="8" hidden="1"/>
    <cellStyle name="Hyperlink" xfId="708" builtinId="8" hidden="1"/>
    <cellStyle name="Hyperlink" xfId="710" builtinId="8" hidden="1"/>
    <cellStyle name="Hyperlink" xfId="712" builtinId="8" hidden="1"/>
    <cellStyle name="Hyperlink" xfId="714" builtinId="8" hidden="1"/>
    <cellStyle name="Hyperlink" xfId="716" builtinId="8" hidden="1"/>
    <cellStyle name="Hyperlink" xfId="718" builtinId="8" hidden="1"/>
    <cellStyle name="Hyperlink" xfId="720" builtinId="8" hidden="1"/>
    <cellStyle name="Hyperlink" xfId="722" builtinId="8" hidden="1"/>
    <cellStyle name="Hyperlink" xfId="724" builtinId="8" hidden="1"/>
    <cellStyle name="Hyperlink" xfId="726" builtinId="8" hidden="1"/>
    <cellStyle name="Hyperlink" xfId="728" builtinId="8" hidden="1"/>
    <cellStyle name="Hyperlink" xfId="730" builtinId="8" hidden="1"/>
    <cellStyle name="Hyperlink" xfId="732" builtinId="8" hidden="1"/>
    <cellStyle name="Hyperlink" xfId="734" builtinId="8" hidden="1"/>
    <cellStyle name="Hyperlink" xfId="736" builtinId="8" hidden="1"/>
    <cellStyle name="Hyperlink" xfId="738" builtinId="8" hidden="1"/>
    <cellStyle name="Hyperlink" xfId="740" builtinId="8" hidden="1"/>
    <cellStyle name="Hyperlink" xfId="742" builtinId="8" hidden="1"/>
    <cellStyle name="Hyperlink" xfId="744" builtinId="8" hidden="1"/>
    <cellStyle name="Hyperlink" xfId="746" builtinId="8" hidden="1"/>
    <cellStyle name="Hyperlink" xfId="748" builtinId="8" hidden="1"/>
    <cellStyle name="Hyperlink" xfId="750" builtinId="8" hidden="1"/>
    <cellStyle name="Hyperlink" xfId="752" builtinId="8" hidden="1"/>
    <cellStyle name="Hyperlink" xfId="754" builtinId="8" hidden="1"/>
    <cellStyle name="Hyperlink" xfId="756" builtinId="8" hidden="1"/>
    <cellStyle name="Hyperlink" xfId="758" builtinId="8" hidden="1"/>
    <cellStyle name="Hyperlink" xfId="760" builtinId="8" hidden="1"/>
    <cellStyle name="Hyperlink" xfId="762" builtinId="8" hidden="1"/>
    <cellStyle name="Hyperlink" xfId="764" builtinId="8" hidden="1"/>
    <cellStyle name="Hyperlink" xfId="766" builtinId="8" hidden="1"/>
    <cellStyle name="Hyperlink" xfId="768" builtinId="8" hidden="1"/>
    <cellStyle name="Hyperlink" xfId="770" builtinId="8" hidden="1"/>
    <cellStyle name="Hyperlink" xfId="772" builtinId="8" hidden="1"/>
    <cellStyle name="Hyperlink" xfId="774" builtinId="8" hidden="1"/>
    <cellStyle name="Hyperlink" xfId="776" builtinId="8" hidden="1"/>
    <cellStyle name="Hyperlink" xfId="778" builtinId="8" hidden="1"/>
    <cellStyle name="Input 2" xfId="228"/>
    <cellStyle name="Input 2 2" xfId="229"/>
    <cellStyle name="Input 2 3" xfId="230"/>
    <cellStyle name="Input 2 4" xfId="231"/>
    <cellStyle name="Input 2 5" xfId="232"/>
    <cellStyle name="Input 2 6" xfId="233"/>
    <cellStyle name="Linked Cell 2" xfId="234"/>
    <cellStyle name="Linked Cell 2 2" xfId="235"/>
    <cellStyle name="Linked Cell 2 3" xfId="236"/>
    <cellStyle name="Linked Cell 2 4" xfId="237"/>
    <cellStyle name="Linked Cell 2 5" xfId="238"/>
    <cellStyle name="Linked Cell 2 6" xfId="239"/>
    <cellStyle name="Neutral 2" xfId="240"/>
    <cellStyle name="Neutral 2 2" xfId="241"/>
    <cellStyle name="Neutral 2 3" xfId="242"/>
    <cellStyle name="Neutral 2 4" xfId="243"/>
    <cellStyle name="Neutral 2 5" xfId="244"/>
    <cellStyle name="Neutral 2 6" xfId="245"/>
    <cellStyle name="Normal" xfId="0" builtinId="0"/>
    <cellStyle name="Normal 10" xfId="246"/>
    <cellStyle name="Normal 10 2" xfId="247"/>
    <cellStyle name="Normal 10 2 2" xfId="248"/>
    <cellStyle name="Normal 10 3" xfId="249"/>
    <cellStyle name="Normal 10 3 2" xfId="250"/>
    <cellStyle name="Normal 10 4" xfId="251"/>
    <cellStyle name="Normal 10 4 2" xfId="252"/>
    <cellStyle name="Normal 10 5" xfId="253"/>
    <cellStyle name="Normal 10 5 2" xfId="254"/>
    <cellStyle name="Normal 10 6" xfId="255"/>
    <cellStyle name="Normal 10 6 2" xfId="256"/>
    <cellStyle name="Normal 10 7" xfId="257"/>
    <cellStyle name="Normal 2" xfId="258"/>
    <cellStyle name="Normal 2 2" xfId="259"/>
    <cellStyle name="Normal 2 2 2" xfId="260"/>
    <cellStyle name="Normal 2 2 2 2" xfId="261"/>
    <cellStyle name="Normal 3" xfId="262"/>
    <cellStyle name="Normal 3 2" xfId="263"/>
    <cellStyle name="Normal 4" xfId="264"/>
    <cellStyle name="Normal 4 2" xfId="265"/>
    <cellStyle name="Normal 5" xfId="266"/>
    <cellStyle name="Normal 6" xfId="267"/>
    <cellStyle name="Normal 9" xfId="268"/>
    <cellStyle name="Normal 9 2" xfId="269"/>
    <cellStyle name="Normal 9 2 2" xfId="270"/>
    <cellStyle name="Normal 9 3" xfId="271"/>
    <cellStyle name="Normal 9 3 2" xfId="272"/>
    <cellStyle name="Normal 9 4" xfId="273"/>
    <cellStyle name="Normal 9 4 2" xfId="274"/>
    <cellStyle name="Normal 9 5" xfId="275"/>
    <cellStyle name="Normal 9 5 2" xfId="276"/>
    <cellStyle name="Normal 9 6" xfId="277"/>
    <cellStyle name="Normal 9 6 2" xfId="278"/>
    <cellStyle name="Normal 9 7" xfId="279"/>
    <cellStyle name="Note 2" xfId="280"/>
    <cellStyle name="Note 2 2" xfId="281"/>
    <cellStyle name="Note 2 3" xfId="282"/>
    <cellStyle name="Note 2 4" xfId="283"/>
    <cellStyle name="Note 2 5" xfId="284"/>
    <cellStyle name="Note 2 6" xfId="285"/>
    <cellStyle name="Output 2" xfId="286"/>
    <cellStyle name="Output 2 2" xfId="287"/>
    <cellStyle name="Output 2 3" xfId="288"/>
    <cellStyle name="Output 2 4" xfId="289"/>
    <cellStyle name="Output 2 5" xfId="290"/>
    <cellStyle name="Output 2 6" xfId="291"/>
    <cellStyle name="Percent 3" xfId="292"/>
    <cellStyle name="Percent 3 2" xfId="293"/>
    <cellStyle name="Percent 3 2 2" xfId="294"/>
    <cellStyle name="Percent 3 3" xfId="295"/>
    <cellStyle name="Percent 3 3 2" xfId="296"/>
    <cellStyle name="Percent 3 4" xfId="297"/>
    <cellStyle name="Percent 3 4 2" xfId="298"/>
    <cellStyle name="Percent 3 5" xfId="299"/>
    <cellStyle name="Percent 3 5 2" xfId="300"/>
    <cellStyle name="Percent 3 6" xfId="301"/>
    <cellStyle name="Percent 3 6 2" xfId="302"/>
    <cellStyle name="Percent 3 7" xfId="303"/>
    <cellStyle name="Title 2" xfId="304"/>
    <cellStyle name="Title 2 2" xfId="305"/>
    <cellStyle name="Title 2 3" xfId="306"/>
    <cellStyle name="Title 2 4" xfId="307"/>
    <cellStyle name="Title 2 5" xfId="308"/>
    <cellStyle name="Title 2 6" xfId="309"/>
    <cellStyle name="Total 2" xfId="310"/>
    <cellStyle name="Total 2 2" xfId="311"/>
    <cellStyle name="Total 2 3" xfId="312"/>
    <cellStyle name="Total 2 4" xfId="313"/>
    <cellStyle name="Total 2 5" xfId="314"/>
    <cellStyle name="Total 2 6" xfId="315"/>
    <cellStyle name="Warning Text 2" xfId="316"/>
    <cellStyle name="Warning Text 2 2" xfId="317"/>
    <cellStyle name="Warning Text 2 3" xfId="318"/>
    <cellStyle name="Warning Text 2 4" xfId="319"/>
    <cellStyle name="Warning Text 2 5" xfId="320"/>
    <cellStyle name="Warning Text 2 6" xfId="321"/>
  </cellStyles>
  <dxfs count="0"/>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showGridLines="0" tabSelected="1" zoomScale="110" zoomScaleNormal="110" zoomScalePageLayoutView="135" workbookViewId="0">
      <selection activeCell="E17" sqref="E17"/>
    </sheetView>
  </sheetViews>
  <sheetFormatPr defaultColWidth="8.875" defaultRowHeight="15.75" x14ac:dyDescent="0.25"/>
  <cols>
    <col min="1" max="1" width="12.875" style="10" customWidth="1"/>
    <col min="2" max="2" width="13.375" style="10" customWidth="1"/>
    <col min="3" max="3" width="31.75" style="9" customWidth="1"/>
    <col min="4" max="4" width="69.875" style="9" customWidth="1"/>
    <col min="5" max="5" width="16.125" style="5" bestFit="1" customWidth="1"/>
    <col min="6" max="6" width="11.5" style="9" bestFit="1" customWidth="1"/>
    <col min="7" max="16384" width="8.875" style="9"/>
  </cols>
  <sheetData>
    <row r="1" spans="1:5" s="2" customFormat="1" ht="18.75" x14ac:dyDescent="0.3">
      <c r="A1" s="26"/>
      <c r="B1" s="26"/>
      <c r="C1" s="26"/>
      <c r="D1" s="26"/>
      <c r="E1" s="26"/>
    </row>
    <row r="2" spans="1:5" s="2" customFormat="1" ht="23.25" x14ac:dyDescent="0.35">
      <c r="A2" s="34" t="s">
        <v>31</v>
      </c>
      <c r="B2" s="34"/>
      <c r="C2" s="34"/>
      <c r="D2" s="34"/>
      <c r="E2" s="34"/>
    </row>
    <row r="3" spans="1:5" s="2" customFormat="1" ht="18.75" x14ac:dyDescent="0.3">
      <c r="A3" s="3"/>
      <c r="B3" s="3"/>
      <c r="C3" s="4"/>
      <c r="D3" s="4"/>
      <c r="E3" s="22"/>
    </row>
    <row r="4" spans="1:5" s="6" customFormat="1" ht="16.5" thickBot="1" x14ac:dyDescent="0.3">
      <c r="A4" s="17" t="s">
        <v>1</v>
      </c>
      <c r="B4" s="17" t="s">
        <v>2</v>
      </c>
      <c r="C4" s="18" t="s">
        <v>6</v>
      </c>
      <c r="D4" s="18" t="s">
        <v>0</v>
      </c>
      <c r="E4" s="19" t="s">
        <v>18</v>
      </c>
    </row>
    <row r="5" spans="1:5" s="6" customFormat="1" ht="30" customHeight="1" x14ac:dyDescent="0.25">
      <c r="A5" s="35" t="s">
        <v>21</v>
      </c>
      <c r="B5" s="36"/>
      <c r="C5" s="36"/>
      <c r="D5" s="36"/>
      <c r="E5" s="37"/>
    </row>
    <row r="6" spans="1:5" s="6" customFormat="1" ht="94.5" x14ac:dyDescent="0.25">
      <c r="A6" s="12">
        <v>41913</v>
      </c>
      <c r="B6" s="12">
        <v>42277</v>
      </c>
      <c r="C6" s="13" t="s">
        <v>7</v>
      </c>
      <c r="D6" s="13" t="s">
        <v>8</v>
      </c>
      <c r="E6" s="14">
        <v>72000</v>
      </c>
    </row>
    <row r="7" spans="1:5" s="6" customFormat="1" ht="36" customHeight="1" x14ac:dyDescent="0.25">
      <c r="A7" s="12">
        <v>42005</v>
      </c>
      <c r="B7" s="12">
        <v>42277</v>
      </c>
      <c r="C7" s="13" t="s">
        <v>28</v>
      </c>
      <c r="D7" s="13" t="s">
        <v>29</v>
      </c>
      <c r="E7" s="14">
        <v>48960</v>
      </c>
    </row>
    <row r="8" spans="1:5" s="6" customFormat="1" ht="63" x14ac:dyDescent="0.25">
      <c r="A8" s="12">
        <v>41913</v>
      </c>
      <c r="B8" s="12">
        <v>42277</v>
      </c>
      <c r="C8" s="13" t="s">
        <v>17</v>
      </c>
      <c r="D8" s="13" t="s">
        <v>27</v>
      </c>
      <c r="E8" s="14">
        <v>75000</v>
      </c>
    </row>
    <row r="9" spans="1:5" s="6" customFormat="1" ht="63" x14ac:dyDescent="0.25">
      <c r="A9" s="12">
        <v>41913</v>
      </c>
      <c r="B9" s="12">
        <v>42277</v>
      </c>
      <c r="C9" s="13" t="s">
        <v>9</v>
      </c>
      <c r="D9" s="13" t="s">
        <v>15</v>
      </c>
      <c r="E9" s="24">
        <f>21000+1383.22</f>
        <v>22383.22</v>
      </c>
    </row>
    <row r="10" spans="1:5" s="6" customFormat="1" ht="16.5" thickBot="1" x14ac:dyDescent="0.3">
      <c r="A10" s="31" t="s">
        <v>5</v>
      </c>
      <c r="B10" s="32"/>
      <c r="C10" s="32"/>
      <c r="D10" s="33"/>
      <c r="E10" s="15">
        <f>SUM(E6:E9)</f>
        <v>218343.22</v>
      </c>
    </row>
    <row r="11" spans="1:5" s="6" customFormat="1" ht="40.5" customHeight="1" thickTop="1" thickBot="1" x14ac:dyDescent="0.3">
      <c r="A11" s="12">
        <v>41913</v>
      </c>
      <c r="B11" s="12">
        <v>42277</v>
      </c>
      <c r="C11" s="13" t="s">
        <v>13</v>
      </c>
      <c r="D11" s="13" t="s">
        <v>14</v>
      </c>
      <c r="E11" s="20">
        <v>4200</v>
      </c>
    </row>
    <row r="12" spans="1:5" s="6" customFormat="1" ht="17.25" thickTop="1" thickBot="1" x14ac:dyDescent="0.3">
      <c r="A12" s="27" t="s">
        <v>12</v>
      </c>
      <c r="B12" s="28"/>
      <c r="C12" s="28"/>
      <c r="D12" s="29"/>
      <c r="E12" s="15">
        <f>E11</f>
        <v>4200</v>
      </c>
    </row>
    <row r="13" spans="1:5" s="6" customFormat="1" ht="17.25" thickTop="1" thickBot="1" x14ac:dyDescent="0.3">
      <c r="A13" s="27" t="s">
        <v>11</v>
      </c>
      <c r="B13" s="28"/>
      <c r="C13" s="28"/>
      <c r="D13" s="29"/>
      <c r="E13" s="15">
        <f>E10+E12</f>
        <v>222543.22</v>
      </c>
    </row>
    <row r="14" spans="1:5" s="6" customFormat="1" ht="40.5" customHeight="1" thickTop="1" x14ac:dyDescent="0.25">
      <c r="A14" s="12">
        <v>41913</v>
      </c>
      <c r="B14" s="12">
        <v>42277</v>
      </c>
      <c r="C14" s="13" t="s">
        <v>10</v>
      </c>
      <c r="D14" s="13" t="s">
        <v>16</v>
      </c>
      <c r="E14" s="14">
        <f>0.0412*E13</f>
        <v>9168.7806639999999</v>
      </c>
    </row>
    <row r="15" spans="1:5" s="7" customFormat="1" ht="19.5" thickBot="1" x14ac:dyDescent="0.3">
      <c r="A15" s="30" t="s">
        <v>3</v>
      </c>
      <c r="B15" s="30"/>
      <c r="C15" s="30"/>
      <c r="D15" s="30"/>
      <c r="E15" s="16">
        <f>E14+E13</f>
        <v>231712.00066399999</v>
      </c>
    </row>
    <row r="16" spans="1:5" ht="16.5" thickTop="1" x14ac:dyDescent="0.25">
      <c r="A16" s="8"/>
      <c r="B16" s="8"/>
      <c r="C16" s="11"/>
      <c r="D16" s="8"/>
    </row>
    <row r="17" spans="1:5" ht="15.95" customHeight="1" x14ac:dyDescent="0.25">
      <c r="A17" s="23"/>
      <c r="B17" s="21"/>
      <c r="C17" s="21"/>
      <c r="D17" s="21"/>
    </row>
    <row r="18" spans="1:5" x14ac:dyDescent="0.25">
      <c r="A18" s="1"/>
      <c r="B18" s="1"/>
      <c r="C18" s="8"/>
      <c r="D18" s="8"/>
      <c r="E18" s="25"/>
    </row>
  </sheetData>
  <mergeCells count="7">
    <mergeCell ref="A1:E1"/>
    <mergeCell ref="A12:D12"/>
    <mergeCell ref="A15:D15"/>
    <mergeCell ref="A10:D10"/>
    <mergeCell ref="A2:E2"/>
    <mergeCell ref="A13:D13"/>
    <mergeCell ref="A5:E5"/>
  </mergeCells>
  <phoneticPr fontId="3" type="noConversion"/>
  <pageMargins left="0.7" right="0" top="0.5" bottom="0.5" header="0.3" footer="0.3"/>
  <pageSetup scale="64" orientation="landscape" r:id="rId1"/>
  <ignoredErrors>
    <ignoredError sqref="E16" unlockedFormula="1"/>
  </ignoredErrors>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workbookViewId="0">
      <selection activeCell="A46" sqref="A46"/>
    </sheetView>
  </sheetViews>
  <sheetFormatPr defaultRowHeight="15.75" x14ac:dyDescent="0.25"/>
  <cols>
    <col min="1" max="2" width="18.25" customWidth="1"/>
    <col min="3" max="3" width="32.625" customWidth="1"/>
    <col min="4" max="4" width="58.25" customWidth="1"/>
    <col min="5" max="5" width="32.625" customWidth="1"/>
  </cols>
  <sheetData>
    <row r="1" spans="1:5" s="2" customFormat="1" ht="18.75" x14ac:dyDescent="0.3">
      <c r="A1" s="26"/>
      <c r="B1" s="26"/>
      <c r="C1" s="26"/>
      <c r="D1" s="26"/>
      <c r="E1" s="26"/>
    </row>
    <row r="2" spans="1:5" s="2" customFormat="1" ht="23.25" x14ac:dyDescent="0.35">
      <c r="A2" s="34" t="s">
        <v>30</v>
      </c>
      <c r="B2" s="34"/>
      <c r="C2" s="34"/>
      <c r="D2" s="34"/>
      <c r="E2" s="34"/>
    </row>
    <row r="3" spans="1:5" s="2" customFormat="1" ht="18.75" x14ac:dyDescent="0.3">
      <c r="A3" s="3"/>
      <c r="B3" s="3"/>
      <c r="C3" s="4"/>
      <c r="D3" s="4"/>
      <c r="E3" s="22"/>
    </row>
    <row r="5" spans="1:5" s="6" customFormat="1" ht="16.5" thickBot="1" x14ac:dyDescent="0.3">
      <c r="A5" s="17" t="s">
        <v>1</v>
      </c>
      <c r="B5" s="17" t="s">
        <v>2</v>
      </c>
      <c r="C5" s="18" t="s">
        <v>6</v>
      </c>
      <c r="D5" s="18" t="s">
        <v>0</v>
      </c>
      <c r="E5" s="19" t="s">
        <v>18</v>
      </c>
    </row>
    <row r="6" spans="1:5" s="6" customFormat="1" ht="30" customHeight="1" thickTop="1" x14ac:dyDescent="0.25">
      <c r="A6" s="38" t="s">
        <v>20</v>
      </c>
      <c r="B6" s="39"/>
      <c r="C6" s="39"/>
      <c r="D6" s="39"/>
      <c r="E6" s="40"/>
    </row>
    <row r="7" spans="1:5" s="6" customFormat="1" ht="47.25" x14ac:dyDescent="0.25">
      <c r="A7" s="12">
        <v>41913</v>
      </c>
      <c r="B7" s="12">
        <v>42277</v>
      </c>
      <c r="C7" s="13" t="s">
        <v>19</v>
      </c>
      <c r="D7" s="13" t="s">
        <v>22</v>
      </c>
      <c r="E7" s="14">
        <v>1314</v>
      </c>
    </row>
    <row r="8" spans="1:5" s="6" customFormat="1" ht="94.5" x14ac:dyDescent="0.25">
      <c r="A8" s="12">
        <v>41913</v>
      </c>
      <c r="B8" s="12">
        <v>42277</v>
      </c>
      <c r="C8" s="13" t="s">
        <v>23</v>
      </c>
      <c r="D8" s="13" t="s">
        <v>24</v>
      </c>
      <c r="E8" s="14">
        <v>13698</v>
      </c>
    </row>
    <row r="9" spans="1:5" s="6" customFormat="1" ht="31.5" x14ac:dyDescent="0.25">
      <c r="A9" s="12">
        <v>41913</v>
      </c>
      <c r="B9" s="12">
        <v>42277</v>
      </c>
      <c r="C9" s="13" t="s">
        <v>25</v>
      </c>
      <c r="D9" s="13" t="s">
        <v>26</v>
      </c>
      <c r="E9" s="14">
        <v>5488</v>
      </c>
    </row>
    <row r="10" spans="1:5" s="6" customFormat="1" ht="16.5" thickBot="1" x14ac:dyDescent="0.3">
      <c r="A10" s="31" t="s">
        <v>4</v>
      </c>
      <c r="B10" s="32"/>
      <c r="C10" s="32"/>
      <c r="D10" s="33"/>
      <c r="E10" s="15">
        <f>SUM(E7:E9)</f>
        <v>20500</v>
      </c>
    </row>
    <row r="11" spans="1:5" ht="16.5" thickTop="1" x14ac:dyDescent="0.25"/>
  </sheetData>
  <mergeCells count="4">
    <mergeCell ref="A10:D10"/>
    <mergeCell ref="A6:E6"/>
    <mergeCell ref="A1:E1"/>
    <mergeCell ref="A2:E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ELR WorkPlan</vt:lpstr>
      <vt:lpstr>WDFW WorkPlan</vt:lpstr>
      <vt:lpstr>'ELR WorkPlan'!Print_Area</vt:lpstr>
    </vt:vector>
  </TitlesOfParts>
  <Company>HDR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dc:creator>
  <cp:lastModifiedBy>Dublanica, Keith</cp:lastModifiedBy>
  <cp:lastPrinted>2014-08-06T18:16:45Z</cp:lastPrinted>
  <dcterms:created xsi:type="dcterms:W3CDTF">2007-07-10T17:02:58Z</dcterms:created>
  <dcterms:modified xsi:type="dcterms:W3CDTF">2015-02-06T18:43:16Z</dcterms:modified>
</cp:coreProperties>
</file>