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defaultThemeVersion="124226"/>
  <bookViews>
    <workbookView xWindow="-165" yWindow="-15" windowWidth="15600" windowHeight="9090" tabRatio="815"/>
  </bookViews>
  <sheets>
    <sheet name="WorkPlan" sheetId="28" r:id="rId1"/>
  </sheets>
  <definedNames>
    <definedName name="_xlnm.Print_Area" localSheetId="0">WorkPlan!$A$1:$E$16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8" i="28" l="1"/>
  <c r="E12" i="28" l="1"/>
  <c r="E13" i="28"/>
  <c r="E14" i="28" s="1"/>
</calcChain>
</file>

<file path=xl/sharedStrings.xml><?xml version="1.0" encoding="utf-8"?>
<sst xmlns="http://schemas.openxmlformats.org/spreadsheetml/2006/main" count="23" uniqueCount="23">
  <si>
    <t>Description and Rational</t>
  </si>
  <si>
    <t>Start Date</t>
  </si>
  <si>
    <t>End Date</t>
  </si>
  <si>
    <t>WDFW cooperation and support of IMW Project</t>
  </si>
  <si>
    <t>Walla Walla Community College Contract Monitoring Fee</t>
  </si>
  <si>
    <t>Cost Estimates</t>
  </si>
  <si>
    <t>TOTAL</t>
  </si>
  <si>
    <t>* because the available funds are less than the project costs we will work with SRSRB to prioritize activities and maintain long-term data streams based on available funds.</t>
  </si>
  <si>
    <t>Eco Logical Research Inc.</t>
  </si>
  <si>
    <t>subtotal WDFW</t>
  </si>
  <si>
    <t>sub-total ELR and WDFW</t>
  </si>
  <si>
    <t>subtotal ELR</t>
  </si>
  <si>
    <t>WWCC provides contract monitoring for the IMW project (6% of 1.06 x 198,000)</t>
  </si>
  <si>
    <t>Work Plan, Schedule and Estimated Costs by Task for the Asotin IMW - October 1, 2013 to Sept 30, 2014*</t>
  </si>
  <si>
    <t>Monitor permanent sites for fish abundance, growth, survival, and movement, and habitat condition (CHaMP habitat protocol, photo documentation, rapid habitat surveys), maintain PIT tag arrays, temperature probes, water level gauges; conduct mobile fish surveys in winter and spring</t>
  </si>
  <si>
    <t xml:space="preserve">Task/Personnel </t>
  </si>
  <si>
    <t>Project Management, Data Management, Coordination, Data Analysis, and Reporting/                    Project Manger; GIS, Statistical, and Database support staff</t>
  </si>
  <si>
    <t xml:space="preserve">Management of overall project goals including coordination, permitting, budget and work plan development and tracking; manage PIT tag, fish capture data, PTAGIS and array resight data; coordinate with CHaMP to upload and analyze habitat data; manage LiDAR and aerial photography; provide monthly progress and annual reports; manage temperature and discharge data; synthesis and interpret data and test effectiveness of restoration using statistical models. </t>
  </si>
  <si>
    <t xml:space="preserve">Acquire, Purchase, Maintain equipment and supplies </t>
  </si>
  <si>
    <t xml:space="preserve">Purchase or rent equipment to conduct surveys (5000 PIT tags and supplies, electrpshockers, seine nets, waders, total stations, mapgrade GPS, etc), travel and vehicle expenses, utilities (power, internet and phone lines for PIT tag arrays and field house), accommodation and meals  </t>
  </si>
  <si>
    <t xml:space="preserve">Washington Department of Fish and Wildlife </t>
  </si>
  <si>
    <t>Fish and Habitat Monitoring/                  Crew of one Sr and three Jr Technicians for 5-7 months</t>
  </si>
  <si>
    <t>WDFW provides two people to support fish and habitat survey and restoration activities; specifically sample 12 fish sites 4 times (2 summer and 2 fall) and aid in habitat monitoring, maintenance of monitoring infrastructure, and/or restoration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</si>
</sst>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 ;\(&quot;$&quot;#,##0\)"/>
    <numFmt numFmtId="165" formatCode="General_)"/>
    <numFmt numFmtId="166" formatCode="_(* #,##0_);_(* \(#,##0\);_(* &quot;-&quot;??_);_(@_)"/>
  </numFmts>
  <fonts count="35" x14ac:knownFonts="1">
    <font>
      <sz val="12"/>
      <name val="Times New Roman"/>
      <family val="1"/>
    </font>
    <font>
      <sz val="12"/>
      <name val="Times New Roman"/>
      <family val="1"/>
    </font>
    <font>
      <sz val="12"/>
      <name val="Times New Roman"/>
      <family val="1"/>
    </font>
    <font>
      <sz val="8"/>
      <name val="Times New Roman"/>
      <family val="1"/>
    </font>
    <font>
      <sz val="10"/>
      <name val="Arial"/>
      <family val="2"/>
    </font>
    <font>
      <b/>
      <sz val="18"/>
      <color indexed="56"/>
      <name val="Cambria"/>
      <family val="2"/>
    </font>
    <font>
      <b/>
      <sz val="10"/>
      <color indexed="9"/>
      <name val="Arial"/>
      <family val="2"/>
    </font>
    <font>
      <sz val="10"/>
      <color indexed="9"/>
      <name val="Arial"/>
      <family val="2"/>
    </font>
    <font>
      <sz val="10"/>
      <color indexed="8"/>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Courier"/>
      <family val="3"/>
    </font>
    <font>
      <b/>
      <sz val="10"/>
      <color indexed="63"/>
      <name val="Arial"/>
      <family val="2"/>
    </font>
    <font>
      <b/>
      <sz val="10"/>
      <color indexed="8"/>
      <name val="Arial"/>
      <family val="2"/>
    </font>
    <font>
      <sz val="10"/>
      <color indexed="10"/>
      <name val="Arial"/>
      <family val="2"/>
    </font>
    <font>
      <sz val="12"/>
      <name val="Times New Roman"/>
      <family val="1"/>
    </font>
    <font>
      <sz val="12"/>
      <name val="Times New Roman"/>
      <family val="1"/>
    </font>
    <font>
      <sz val="10"/>
      <name val="Arial"/>
      <family val="2"/>
    </font>
    <font>
      <sz val="11"/>
      <color theme="1"/>
      <name val="Calibri"/>
      <family val="2"/>
      <scheme val="minor"/>
    </font>
    <font>
      <b/>
      <sz val="14"/>
      <color indexed="8"/>
      <name val="Calibri"/>
      <family val="2"/>
    </font>
    <font>
      <u/>
      <sz val="12"/>
      <color theme="10"/>
      <name val="Times New Roman"/>
      <family val="1"/>
    </font>
    <font>
      <u/>
      <sz val="12"/>
      <color theme="11"/>
      <name val="Times New Roman"/>
      <family val="1"/>
    </font>
    <font>
      <i/>
      <sz val="12"/>
      <color indexed="8"/>
      <name val="Calibri"/>
      <family val="2"/>
    </font>
    <font>
      <sz val="12"/>
      <name val="Calibri"/>
      <family val="2"/>
    </font>
    <font>
      <sz val="12"/>
      <color indexed="8"/>
      <name val="Calibri"/>
      <family val="2"/>
    </font>
    <font>
      <b/>
      <sz val="12"/>
      <color indexed="8"/>
      <name val="Calibri"/>
      <family val="2"/>
    </font>
    <font>
      <b/>
      <i/>
      <sz val="12"/>
      <name val="Calibri"/>
      <family val="2"/>
    </font>
  </fonts>
  <fills count="20">
    <fill>
      <patternFill patternType="none"/>
    </fill>
    <fill>
      <patternFill patternType="gray125"/>
    </fill>
    <fill>
      <patternFill patternType="solid">
        <fgColor indexed="29"/>
      </patternFill>
    </fill>
    <fill>
      <patternFill patternType="solid">
        <fgColor indexed="47"/>
      </patternFill>
    </fill>
    <fill>
      <patternFill patternType="solid">
        <fgColor indexed="26"/>
      </patternFill>
    </fill>
    <fill>
      <patternFill patternType="solid">
        <fgColor indexed="15"/>
      </patternFill>
    </fill>
    <fill>
      <patternFill patternType="solid">
        <fgColor indexed="27"/>
      </patternFill>
    </fill>
    <fill>
      <patternFill patternType="solid">
        <fgColor indexed="42"/>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10"/>
      </patternFill>
    </fill>
    <fill>
      <patternFill patternType="solid">
        <fgColor indexed="51"/>
      </patternFill>
    </fill>
    <fill>
      <patternFill patternType="solid">
        <fgColor indexed="13"/>
      </patternFill>
    </fill>
    <fill>
      <patternFill patternType="solid">
        <fgColor indexed="17"/>
      </patternFill>
    </fill>
    <fill>
      <patternFill patternType="solid">
        <fgColor indexed="40"/>
      </patternFill>
    </fill>
    <fill>
      <patternFill patternType="solid">
        <fgColor indexed="45"/>
      </patternFill>
    </fill>
    <fill>
      <patternFill patternType="solid">
        <fgColor indexed="55"/>
      </patternFill>
    </fill>
    <fill>
      <patternFill patternType="solid">
        <fgColor theme="0" tint="-4.9989318521683403E-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0"/>
      </bottom>
      <diagonal/>
    </border>
    <border>
      <left/>
      <right/>
      <top/>
      <bottom style="thick">
        <color indexed="29"/>
      </bottom>
      <diagonal/>
    </border>
    <border>
      <left/>
      <right/>
      <top/>
      <bottom style="medium">
        <color indexed="2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0"/>
      </top>
      <bottom style="double">
        <color indexed="10"/>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s>
  <cellStyleXfs count="780">
    <xf numFmtId="0" fontId="0"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 fillId="8" borderId="1" applyNumberFormat="0" applyAlignment="0" applyProtection="0"/>
    <xf numFmtId="0" fontId="10" fillId="8" borderId="1" applyNumberFormat="0" applyAlignment="0" applyProtection="0"/>
    <xf numFmtId="0" fontId="10" fillId="8" borderId="1" applyNumberFormat="0" applyAlignment="0" applyProtection="0"/>
    <xf numFmtId="0" fontId="10" fillId="8" borderId="1" applyNumberFormat="0" applyAlignment="0" applyProtection="0"/>
    <xf numFmtId="0" fontId="10" fillId="8" borderId="1" applyNumberFormat="0" applyAlignment="0" applyProtection="0"/>
    <xf numFmtId="0" fontId="10" fillId="8" borderId="1"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3" fontId="4"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4" fillId="0" borderId="0"/>
    <xf numFmtId="165" fontId="19" fillId="0" borderId="0"/>
    <xf numFmtId="0" fontId="25" fillId="0" borderId="0"/>
    <xf numFmtId="165" fontId="19" fillId="0" borderId="0"/>
    <xf numFmtId="0" fontId="24" fillId="0" borderId="0"/>
    <xf numFmtId="0" fontId="1" fillId="0" borderId="0"/>
    <xf numFmtId="0" fontId="4" fillId="0" borderId="0"/>
    <xf numFmtId="0" fontId="25" fillId="0" borderId="0"/>
    <xf numFmtId="0" fontId="26" fillId="0" borderId="0"/>
    <xf numFmtId="0" fontId="26"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25" fillId="0" borderId="0"/>
    <xf numFmtId="0" fontId="19" fillId="4" borderId="7" applyNumberFormat="0" applyFont="0" applyAlignment="0" applyProtection="0"/>
    <xf numFmtId="0" fontId="19" fillId="4" borderId="7" applyNumberFormat="0" applyFont="0" applyAlignment="0" applyProtection="0"/>
    <xf numFmtId="0" fontId="19" fillId="4" borderId="7" applyNumberFormat="0" applyFont="0" applyAlignment="0" applyProtection="0"/>
    <xf numFmtId="0" fontId="19" fillId="4" borderId="7" applyNumberFormat="0" applyFont="0" applyAlignment="0" applyProtection="0"/>
    <xf numFmtId="0" fontId="19" fillId="4" borderId="7" applyNumberFormat="0" applyFont="0" applyAlignment="0" applyProtection="0"/>
    <xf numFmtId="0" fontId="19" fillId="4" borderId="7" applyNumberFormat="0" applyFont="0" applyAlignment="0" applyProtection="0"/>
    <xf numFmtId="0" fontId="20" fillId="8" borderId="8" applyNumberFormat="0" applyAlignment="0" applyProtection="0"/>
    <xf numFmtId="0" fontId="20" fillId="8" borderId="8" applyNumberFormat="0" applyAlignment="0" applyProtection="0"/>
    <xf numFmtId="0" fontId="20" fillId="8" borderId="8" applyNumberFormat="0" applyAlignment="0" applyProtection="0"/>
    <xf numFmtId="0" fontId="20" fillId="8" borderId="8" applyNumberFormat="0" applyAlignment="0" applyProtection="0"/>
    <xf numFmtId="0" fontId="20" fillId="8" borderId="8" applyNumberFormat="0" applyAlignment="0" applyProtection="0"/>
    <xf numFmtId="0" fontId="20" fillId="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35">
    <xf numFmtId="0" fontId="0" fillId="0" borderId="0" xfId="0"/>
    <xf numFmtId="1" fontId="33" fillId="0" borderId="0" xfId="0" applyNumberFormat="1" applyFont="1" applyBorder="1" applyAlignment="1" applyProtection="1">
      <alignment horizontal="center"/>
      <protection locked="0"/>
    </xf>
    <xf numFmtId="0" fontId="31" fillId="0" borderId="0" xfId="0" applyFont="1" applyProtection="1">
      <protection locked="0"/>
    </xf>
    <xf numFmtId="0" fontId="32" fillId="0" borderId="0" xfId="0" applyFont="1" applyAlignment="1" applyProtection="1">
      <alignment horizontal="center"/>
      <protection locked="0"/>
    </xf>
    <xf numFmtId="0" fontId="32" fillId="0" borderId="0" xfId="0" applyFont="1" applyAlignment="1" applyProtection="1">
      <alignment horizontal="left"/>
      <protection locked="0"/>
    </xf>
    <xf numFmtId="43" fontId="32" fillId="0" borderId="0" xfId="163" applyNumberFormat="1" applyFont="1" applyBorder="1" applyAlignment="1" applyProtection="1">
      <alignment horizontal="right" vertical="top" wrapText="1"/>
      <protection locked="0"/>
    </xf>
    <xf numFmtId="0" fontId="31" fillId="0" borderId="0" xfId="0" applyFont="1" applyAlignment="1" applyProtection="1">
      <alignment wrapText="1"/>
      <protection locked="0"/>
    </xf>
    <xf numFmtId="0" fontId="31" fillId="0" borderId="0" xfId="0" applyFont="1" applyBorder="1" applyAlignment="1" applyProtection="1">
      <alignment wrapText="1"/>
      <protection locked="0"/>
    </xf>
    <xf numFmtId="1" fontId="33" fillId="0" borderId="0" xfId="0" applyNumberFormat="1" applyFont="1" applyBorder="1" applyAlignment="1" applyProtection="1">
      <alignment horizontal="left"/>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31" fillId="0" borderId="0" xfId="0" applyFont="1" applyBorder="1" applyAlignment="1" applyProtection="1">
      <alignment horizontal="left"/>
      <protection locked="0"/>
    </xf>
    <xf numFmtId="166" fontId="32" fillId="0" borderId="0" xfId="163" applyNumberFormat="1" applyFont="1" applyBorder="1" applyAlignment="1" applyProtection="1">
      <alignment horizontal="left" vertical="top" wrapText="1"/>
      <protection locked="0"/>
    </xf>
    <xf numFmtId="16" fontId="31" fillId="0" borderId="0" xfId="0" applyNumberFormat="1" applyFont="1" applyBorder="1" applyAlignment="1" applyProtection="1">
      <alignment wrapText="1"/>
      <protection locked="0"/>
    </xf>
    <xf numFmtId="14" fontId="31" fillId="0" borderId="11" xfId="0" applyNumberFormat="1" applyFont="1" applyBorder="1" applyAlignment="1" applyProtection="1">
      <alignment horizontal="left" vertical="center" wrapText="1"/>
      <protection locked="0"/>
    </xf>
    <xf numFmtId="15" fontId="31" fillId="0" borderId="11" xfId="0" applyNumberFormat="1" applyFont="1" applyBorder="1" applyAlignment="1" applyProtection="1">
      <alignment horizontal="left" vertical="center" wrapText="1"/>
      <protection locked="0"/>
    </xf>
    <xf numFmtId="43" fontId="31" fillId="0" borderId="11" xfId="163" applyFont="1" applyBorder="1" applyAlignment="1" applyProtection="1">
      <alignment horizontal="right" vertical="center" wrapText="1"/>
      <protection locked="0"/>
    </xf>
    <xf numFmtId="43" fontId="34" fillId="19" borderId="12" xfId="163" applyFont="1" applyFill="1" applyBorder="1" applyAlignment="1" applyProtection="1">
      <alignment horizontal="right" vertical="center" wrapText="1"/>
      <protection locked="0"/>
    </xf>
    <xf numFmtId="43" fontId="27" fillId="19" borderId="10" xfId="163" applyFont="1" applyFill="1" applyBorder="1" applyAlignment="1" applyProtection="1">
      <alignment horizontal="right" vertical="center"/>
      <protection locked="0"/>
    </xf>
    <xf numFmtId="0" fontId="33" fillId="0" borderId="16" xfId="0" applyFont="1" applyBorder="1" applyAlignment="1" applyProtection="1">
      <alignment horizontal="center" wrapText="1"/>
      <protection locked="0"/>
    </xf>
    <xf numFmtId="0" fontId="33" fillId="0" borderId="16" xfId="0" applyFont="1" applyBorder="1" applyAlignment="1" applyProtection="1">
      <alignment horizontal="left" wrapText="1"/>
      <protection locked="0"/>
    </xf>
    <xf numFmtId="3" fontId="33" fillId="0" borderId="16" xfId="0" applyNumberFormat="1" applyFont="1" applyBorder="1" applyAlignment="1" applyProtection="1">
      <alignment horizontal="right" wrapText="1"/>
      <protection locked="0"/>
    </xf>
    <xf numFmtId="43" fontId="31" fillId="0" borderId="0" xfId="0" applyNumberFormat="1" applyFont="1" applyAlignment="1" applyProtection="1">
      <alignment wrapText="1"/>
      <protection locked="0"/>
    </xf>
    <xf numFmtId="1" fontId="30" fillId="0" borderId="0" xfId="0" applyNumberFormat="1" applyFont="1" applyBorder="1" applyAlignment="1" applyProtection="1">
      <alignment horizontal="left" wrapText="1"/>
      <protection locked="0"/>
    </xf>
    <xf numFmtId="1" fontId="27" fillId="0" borderId="0" xfId="0" applyNumberFormat="1" applyFont="1" applyBorder="1" applyAlignment="1" applyProtection="1">
      <alignment horizontal="center"/>
      <protection locked="0"/>
    </xf>
    <xf numFmtId="15" fontId="34" fillId="19" borderId="20" xfId="0" applyNumberFormat="1" applyFont="1" applyFill="1" applyBorder="1" applyAlignment="1" applyProtection="1">
      <alignment vertical="center" wrapText="1"/>
      <protection locked="0"/>
    </xf>
    <xf numFmtId="15" fontId="34" fillId="19" borderId="21" xfId="0" applyNumberFormat="1" applyFont="1" applyFill="1" applyBorder="1" applyAlignment="1" applyProtection="1">
      <alignment vertical="center" wrapText="1"/>
      <protection locked="0"/>
    </xf>
    <xf numFmtId="15" fontId="34" fillId="19" borderId="22" xfId="0" applyNumberFormat="1" applyFont="1" applyFill="1" applyBorder="1" applyAlignment="1" applyProtection="1">
      <alignment vertical="center" wrapText="1"/>
      <protection locked="0"/>
    </xf>
    <xf numFmtId="1" fontId="33" fillId="19" borderId="14" xfId="0" applyNumberFormat="1" applyFont="1" applyFill="1" applyBorder="1" applyAlignment="1" applyProtection="1">
      <alignment horizontal="left" vertical="center"/>
      <protection locked="0"/>
    </xf>
    <xf numFmtId="14" fontId="34" fillId="0" borderId="17" xfId="0" applyNumberFormat="1" applyFont="1" applyBorder="1" applyAlignment="1" applyProtection="1">
      <alignment horizontal="center" vertical="center" wrapText="1"/>
      <protection locked="0"/>
    </xf>
    <xf numFmtId="14" fontId="34" fillId="0" borderId="18" xfId="0" applyNumberFormat="1" applyFont="1" applyBorder="1" applyAlignment="1" applyProtection="1">
      <alignment horizontal="center" vertical="center" wrapText="1"/>
      <protection locked="0"/>
    </xf>
    <xf numFmtId="14" fontId="34" fillId="0" borderId="19" xfId="0" applyNumberFormat="1" applyFont="1" applyBorder="1" applyAlignment="1" applyProtection="1">
      <alignment horizontal="center" vertical="center" wrapText="1"/>
      <protection locked="0"/>
    </xf>
    <xf numFmtId="15" fontId="34" fillId="19" borderId="13" xfId="0" applyNumberFormat="1" applyFont="1" applyFill="1" applyBorder="1" applyAlignment="1" applyProtection="1">
      <alignment horizontal="left" vertical="center" wrapText="1"/>
      <protection locked="0"/>
    </xf>
    <xf numFmtId="15" fontId="34" fillId="19" borderId="14" xfId="0" applyNumberFormat="1" applyFont="1" applyFill="1" applyBorder="1" applyAlignment="1" applyProtection="1">
      <alignment horizontal="left" vertical="center" wrapText="1"/>
      <protection locked="0"/>
    </xf>
    <xf numFmtId="15" fontId="34" fillId="19" borderId="15" xfId="0" applyNumberFormat="1" applyFont="1" applyFill="1" applyBorder="1" applyAlignment="1" applyProtection="1">
      <alignment horizontal="left" vertical="center" wrapText="1"/>
      <protection locked="0"/>
    </xf>
  </cellXfs>
  <cellStyles count="780">
    <cellStyle name="20% - Accent1 2" xfId="1"/>
    <cellStyle name="20% - Accent1 2 2" xfId="2"/>
    <cellStyle name="20% - Accent1 2 3" xfId="3"/>
    <cellStyle name="20% - Accent1 2 4" xfId="4"/>
    <cellStyle name="20% - Accent1 2 5" xfId="5"/>
    <cellStyle name="20% - Accent1 2 6" xfId="6"/>
    <cellStyle name="20% - Accent2 2" xfId="7"/>
    <cellStyle name="20% - Accent2 2 2" xfId="8"/>
    <cellStyle name="20% - Accent2 2 3" xfId="9"/>
    <cellStyle name="20% - Accent2 2 4" xfId="10"/>
    <cellStyle name="20% - Accent2 2 5" xfId="11"/>
    <cellStyle name="20% - Accent2 2 6" xfId="12"/>
    <cellStyle name="20% - Accent3 2" xfId="13"/>
    <cellStyle name="20% - Accent3 2 2" xfId="14"/>
    <cellStyle name="20% - Accent3 2 3" xfId="15"/>
    <cellStyle name="20% - Accent3 2 4" xfId="16"/>
    <cellStyle name="20% - Accent3 2 5" xfId="17"/>
    <cellStyle name="20% - Accent3 2 6" xfId="18"/>
    <cellStyle name="20% - Accent4 2" xfId="19"/>
    <cellStyle name="20% - Accent4 2 2" xfId="20"/>
    <cellStyle name="20% - Accent4 2 3" xfId="21"/>
    <cellStyle name="20% - Accent4 2 4" xfId="22"/>
    <cellStyle name="20% - Accent4 2 5" xfId="23"/>
    <cellStyle name="20% - Accent4 2 6" xfId="24"/>
    <cellStyle name="20% - Accent5 2" xfId="25"/>
    <cellStyle name="20% - Accent5 2 2" xfId="26"/>
    <cellStyle name="20% - Accent5 2 3" xfId="27"/>
    <cellStyle name="20% - Accent5 2 4" xfId="28"/>
    <cellStyle name="20% - Accent5 2 5" xfId="29"/>
    <cellStyle name="20% - Accent5 2 6" xfId="30"/>
    <cellStyle name="20% - Accent6 2" xfId="31"/>
    <cellStyle name="20% - Accent6 2 2" xfId="32"/>
    <cellStyle name="20% - Accent6 2 3" xfId="33"/>
    <cellStyle name="20% - Accent6 2 4" xfId="34"/>
    <cellStyle name="20% - Accent6 2 5" xfId="35"/>
    <cellStyle name="20% - Accent6 2 6" xfId="36"/>
    <cellStyle name="40% - Accent1 2" xfId="37"/>
    <cellStyle name="40% - Accent1 2 2" xfId="38"/>
    <cellStyle name="40% - Accent1 2 3" xfId="39"/>
    <cellStyle name="40% - Accent1 2 4" xfId="40"/>
    <cellStyle name="40% - Accent1 2 5" xfId="41"/>
    <cellStyle name="40% - Accent1 2 6" xfId="42"/>
    <cellStyle name="40% - Accent2 2" xfId="43"/>
    <cellStyle name="40% - Accent2 2 2" xfId="44"/>
    <cellStyle name="40% - Accent2 2 3" xfId="45"/>
    <cellStyle name="40% - Accent2 2 4" xfId="46"/>
    <cellStyle name="40% - Accent2 2 5" xfId="47"/>
    <cellStyle name="40% - Accent2 2 6" xfId="48"/>
    <cellStyle name="40% - Accent3 2" xfId="49"/>
    <cellStyle name="40% - Accent3 2 2" xfId="50"/>
    <cellStyle name="40% - Accent3 2 3" xfId="51"/>
    <cellStyle name="40% - Accent3 2 4" xfId="52"/>
    <cellStyle name="40% - Accent3 2 5" xfId="53"/>
    <cellStyle name="40% - Accent3 2 6" xfId="54"/>
    <cellStyle name="40% - Accent4 2" xfId="55"/>
    <cellStyle name="40% - Accent4 2 2" xfId="56"/>
    <cellStyle name="40% - Accent4 2 3" xfId="57"/>
    <cellStyle name="40% - Accent4 2 4" xfId="58"/>
    <cellStyle name="40% - Accent4 2 5" xfId="59"/>
    <cellStyle name="40% - Accent4 2 6" xfId="60"/>
    <cellStyle name="40% - Accent5 2" xfId="61"/>
    <cellStyle name="40% - Accent5 2 2" xfId="62"/>
    <cellStyle name="40% - Accent5 2 3" xfId="63"/>
    <cellStyle name="40% - Accent5 2 4" xfId="64"/>
    <cellStyle name="40% - Accent5 2 5" xfId="65"/>
    <cellStyle name="40% - Accent5 2 6" xfId="66"/>
    <cellStyle name="40% - Accent6 2" xfId="67"/>
    <cellStyle name="40% - Accent6 2 2" xfId="68"/>
    <cellStyle name="40% - Accent6 2 3" xfId="69"/>
    <cellStyle name="40% - Accent6 2 4" xfId="70"/>
    <cellStyle name="40% - Accent6 2 5" xfId="71"/>
    <cellStyle name="40% - Accent6 2 6" xfId="72"/>
    <cellStyle name="60% - Accent1 2" xfId="73"/>
    <cellStyle name="60% - Accent1 2 2" xfId="74"/>
    <cellStyle name="60% - Accent1 2 3" xfId="75"/>
    <cellStyle name="60% - Accent1 2 4" xfId="76"/>
    <cellStyle name="60% - Accent1 2 5" xfId="77"/>
    <cellStyle name="60% - Accent1 2 6" xfId="78"/>
    <cellStyle name="60% - Accent2 2" xfId="79"/>
    <cellStyle name="60% - Accent2 2 2" xfId="80"/>
    <cellStyle name="60% - Accent2 2 3" xfId="81"/>
    <cellStyle name="60% - Accent2 2 4" xfId="82"/>
    <cellStyle name="60% - Accent2 2 5" xfId="83"/>
    <cellStyle name="60% - Accent2 2 6" xfId="84"/>
    <cellStyle name="60% - Accent3 2" xfId="85"/>
    <cellStyle name="60% - Accent3 2 2" xfId="86"/>
    <cellStyle name="60% - Accent3 2 3" xfId="87"/>
    <cellStyle name="60% - Accent3 2 4" xfId="88"/>
    <cellStyle name="60% - Accent3 2 5" xfId="89"/>
    <cellStyle name="60% - Accent3 2 6" xfId="90"/>
    <cellStyle name="60% - Accent4 2" xfId="91"/>
    <cellStyle name="60% - Accent4 2 2" xfId="92"/>
    <cellStyle name="60% - Accent4 2 3" xfId="93"/>
    <cellStyle name="60% - Accent4 2 4" xfId="94"/>
    <cellStyle name="60% - Accent4 2 5" xfId="95"/>
    <cellStyle name="60% - Accent4 2 6" xfId="96"/>
    <cellStyle name="60% - Accent5 2" xfId="97"/>
    <cellStyle name="60% - Accent5 2 2" xfId="98"/>
    <cellStyle name="60% - Accent5 2 3" xfId="99"/>
    <cellStyle name="60% - Accent5 2 4" xfId="100"/>
    <cellStyle name="60% - Accent5 2 5" xfId="101"/>
    <cellStyle name="60% - Accent5 2 6" xfId="102"/>
    <cellStyle name="60% - Accent6 2" xfId="103"/>
    <cellStyle name="60% - Accent6 2 2" xfId="104"/>
    <cellStyle name="60% - Accent6 2 3" xfId="105"/>
    <cellStyle name="60% - Accent6 2 4" xfId="106"/>
    <cellStyle name="60% - Accent6 2 5" xfId="107"/>
    <cellStyle name="60% - Accent6 2 6" xfId="108"/>
    <cellStyle name="Accent1 2" xfId="109"/>
    <cellStyle name="Accent1 2 2" xfId="110"/>
    <cellStyle name="Accent1 2 3" xfId="111"/>
    <cellStyle name="Accent1 2 4" xfId="112"/>
    <cellStyle name="Accent1 2 5" xfId="113"/>
    <cellStyle name="Accent1 2 6" xfId="114"/>
    <cellStyle name="Accent2 2" xfId="115"/>
    <cellStyle name="Accent2 2 2" xfId="116"/>
    <cellStyle name="Accent2 2 3" xfId="117"/>
    <cellStyle name="Accent2 2 4" xfId="118"/>
    <cellStyle name="Accent2 2 5" xfId="119"/>
    <cellStyle name="Accent2 2 6" xfId="120"/>
    <cellStyle name="Accent3 2" xfId="121"/>
    <cellStyle name="Accent3 2 2" xfId="122"/>
    <cellStyle name="Accent3 2 3" xfId="123"/>
    <cellStyle name="Accent3 2 4" xfId="124"/>
    <cellStyle name="Accent3 2 5" xfId="125"/>
    <cellStyle name="Accent3 2 6" xfId="126"/>
    <cellStyle name="Accent4 2" xfId="127"/>
    <cellStyle name="Accent4 2 2" xfId="128"/>
    <cellStyle name="Accent4 2 3" xfId="129"/>
    <cellStyle name="Accent4 2 4" xfId="130"/>
    <cellStyle name="Accent4 2 5" xfId="131"/>
    <cellStyle name="Accent4 2 6" xfId="132"/>
    <cellStyle name="Accent5 2" xfId="133"/>
    <cellStyle name="Accent5 2 2" xfId="134"/>
    <cellStyle name="Accent5 2 3" xfId="135"/>
    <cellStyle name="Accent5 2 4" xfId="136"/>
    <cellStyle name="Accent5 2 5" xfId="137"/>
    <cellStyle name="Accent5 2 6" xfId="138"/>
    <cellStyle name="Accent6 2" xfId="139"/>
    <cellStyle name="Accent6 2 2" xfId="140"/>
    <cellStyle name="Accent6 2 3" xfId="141"/>
    <cellStyle name="Accent6 2 4" xfId="142"/>
    <cellStyle name="Accent6 2 5" xfId="143"/>
    <cellStyle name="Accent6 2 6" xfId="144"/>
    <cellStyle name="Bad 2" xfId="145"/>
    <cellStyle name="Bad 2 2" xfId="146"/>
    <cellStyle name="Bad 2 3" xfId="147"/>
    <cellStyle name="Bad 2 4" xfId="148"/>
    <cellStyle name="Bad 2 5" xfId="149"/>
    <cellStyle name="Bad 2 6" xfId="150"/>
    <cellStyle name="Calculation 2" xfId="151"/>
    <cellStyle name="Calculation 2 2" xfId="152"/>
    <cellStyle name="Calculation 2 3" xfId="153"/>
    <cellStyle name="Calculation 2 4" xfId="154"/>
    <cellStyle name="Calculation 2 5" xfId="155"/>
    <cellStyle name="Calculation 2 6" xfId="156"/>
    <cellStyle name="Check Cell 2" xfId="157"/>
    <cellStyle name="Check Cell 2 2" xfId="158"/>
    <cellStyle name="Check Cell 2 3" xfId="159"/>
    <cellStyle name="Check Cell 2 4" xfId="160"/>
    <cellStyle name="Check Cell 2 5" xfId="161"/>
    <cellStyle name="Check Cell 2 6" xfId="162"/>
    <cellStyle name="Comma" xfId="163" builtinId="3"/>
    <cellStyle name="Comma 2" xfId="164"/>
    <cellStyle name="Comma 2 2" xfId="165"/>
    <cellStyle name="Comma0" xfId="166"/>
    <cellStyle name="Comma0 2" xfId="167"/>
    <cellStyle name="Comma0 3" xfId="168"/>
    <cellStyle name="Comma0 4" xfId="169"/>
    <cellStyle name="Currency 10" xfId="170"/>
    <cellStyle name="Currency 10 2" xfId="171"/>
    <cellStyle name="Currency 10 2 2" xfId="172"/>
    <cellStyle name="Currency 10 3" xfId="173"/>
    <cellStyle name="Currency 10 3 2" xfId="174"/>
    <cellStyle name="Currency 10 4" xfId="175"/>
    <cellStyle name="Currency 10 4 2" xfId="176"/>
    <cellStyle name="Currency 10 5" xfId="177"/>
    <cellStyle name="Currency 10 5 2" xfId="178"/>
    <cellStyle name="Currency 10 6" xfId="179"/>
    <cellStyle name="Currency 10 6 2" xfId="180"/>
    <cellStyle name="Currency 10 7" xfId="181"/>
    <cellStyle name="Currency 11" xfId="182"/>
    <cellStyle name="Currency 11 2" xfId="183"/>
    <cellStyle name="Currency 14" xfId="184"/>
    <cellStyle name="Currency 14 2" xfId="185"/>
    <cellStyle name="Currency 3" xfId="186"/>
    <cellStyle name="Currency 3 2" xfId="187"/>
    <cellStyle name="Currency0" xfId="188"/>
    <cellStyle name="Currency0 2" xfId="189"/>
    <cellStyle name="Currency0 3" xfId="190"/>
    <cellStyle name="Currency0 4" xfId="191"/>
    <cellStyle name="Explanatory Text 2" xfId="192"/>
    <cellStyle name="Explanatory Text 2 2" xfId="193"/>
    <cellStyle name="Explanatory Text 2 3" xfId="194"/>
    <cellStyle name="Explanatory Text 2 4" xfId="195"/>
    <cellStyle name="Explanatory Text 2 5" xfId="196"/>
    <cellStyle name="Explanatory Text 2 6" xfId="197"/>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Good 2" xfId="198"/>
    <cellStyle name="Good 2 2" xfId="199"/>
    <cellStyle name="Good 2 3" xfId="200"/>
    <cellStyle name="Good 2 4" xfId="201"/>
    <cellStyle name="Good 2 5" xfId="202"/>
    <cellStyle name="Good 2 6" xfId="203"/>
    <cellStyle name="Heading 1 2" xfId="204"/>
    <cellStyle name="Heading 1 2 2" xfId="205"/>
    <cellStyle name="Heading 1 2 3" xfId="206"/>
    <cellStyle name="Heading 1 2 4" xfId="207"/>
    <cellStyle name="Heading 1 2 5" xfId="208"/>
    <cellStyle name="Heading 1 2 6" xfId="209"/>
    <cellStyle name="Heading 2 2" xfId="210"/>
    <cellStyle name="Heading 2 2 2" xfId="211"/>
    <cellStyle name="Heading 2 2 3" xfId="212"/>
    <cellStyle name="Heading 2 2 4" xfId="213"/>
    <cellStyle name="Heading 2 2 5" xfId="214"/>
    <cellStyle name="Heading 2 2 6" xfId="215"/>
    <cellStyle name="Heading 3 2" xfId="216"/>
    <cellStyle name="Heading 3 2 2" xfId="217"/>
    <cellStyle name="Heading 3 2 3" xfId="218"/>
    <cellStyle name="Heading 3 2 4" xfId="219"/>
    <cellStyle name="Heading 3 2 5" xfId="220"/>
    <cellStyle name="Heading 3 2 6" xfId="221"/>
    <cellStyle name="Heading 4 2" xfId="222"/>
    <cellStyle name="Heading 4 2 2" xfId="223"/>
    <cellStyle name="Heading 4 2 3" xfId="224"/>
    <cellStyle name="Heading 4 2 4" xfId="225"/>
    <cellStyle name="Heading 4 2 5" xfId="226"/>
    <cellStyle name="Heading 4 2 6" xfId="227"/>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Input 2" xfId="228"/>
    <cellStyle name="Input 2 2" xfId="229"/>
    <cellStyle name="Input 2 3" xfId="230"/>
    <cellStyle name="Input 2 4" xfId="231"/>
    <cellStyle name="Input 2 5" xfId="232"/>
    <cellStyle name="Input 2 6" xfId="233"/>
    <cellStyle name="Linked Cell 2" xfId="234"/>
    <cellStyle name="Linked Cell 2 2" xfId="235"/>
    <cellStyle name="Linked Cell 2 3" xfId="236"/>
    <cellStyle name="Linked Cell 2 4" xfId="237"/>
    <cellStyle name="Linked Cell 2 5" xfId="238"/>
    <cellStyle name="Linked Cell 2 6" xfId="239"/>
    <cellStyle name="Neutral 2" xfId="240"/>
    <cellStyle name="Neutral 2 2" xfId="241"/>
    <cellStyle name="Neutral 2 3" xfId="242"/>
    <cellStyle name="Neutral 2 4" xfId="243"/>
    <cellStyle name="Neutral 2 5" xfId="244"/>
    <cellStyle name="Neutral 2 6" xfId="245"/>
    <cellStyle name="Normal" xfId="0" builtinId="0"/>
    <cellStyle name="Normal 10" xfId="246"/>
    <cellStyle name="Normal 10 2" xfId="247"/>
    <cellStyle name="Normal 10 2 2" xfId="248"/>
    <cellStyle name="Normal 10 3" xfId="249"/>
    <cellStyle name="Normal 10 3 2" xfId="250"/>
    <cellStyle name="Normal 10 4" xfId="251"/>
    <cellStyle name="Normal 10 4 2" xfId="252"/>
    <cellStyle name="Normal 10 5" xfId="253"/>
    <cellStyle name="Normal 10 5 2" xfId="254"/>
    <cellStyle name="Normal 10 6" xfId="255"/>
    <cellStyle name="Normal 10 6 2" xfId="256"/>
    <cellStyle name="Normal 10 7" xfId="257"/>
    <cellStyle name="Normal 2" xfId="258"/>
    <cellStyle name="Normal 2 2" xfId="259"/>
    <cellStyle name="Normal 2 2 2" xfId="260"/>
    <cellStyle name="Normal 2 2 2 2" xfId="261"/>
    <cellStyle name="Normal 3" xfId="262"/>
    <cellStyle name="Normal 3 2" xfId="263"/>
    <cellStyle name="Normal 4" xfId="264"/>
    <cellStyle name="Normal 4 2" xfId="265"/>
    <cellStyle name="Normal 5" xfId="266"/>
    <cellStyle name="Normal 6" xfId="267"/>
    <cellStyle name="Normal 9" xfId="268"/>
    <cellStyle name="Normal 9 2" xfId="269"/>
    <cellStyle name="Normal 9 2 2" xfId="270"/>
    <cellStyle name="Normal 9 3" xfId="271"/>
    <cellStyle name="Normal 9 3 2" xfId="272"/>
    <cellStyle name="Normal 9 4" xfId="273"/>
    <cellStyle name="Normal 9 4 2" xfId="274"/>
    <cellStyle name="Normal 9 5" xfId="275"/>
    <cellStyle name="Normal 9 5 2" xfId="276"/>
    <cellStyle name="Normal 9 6" xfId="277"/>
    <cellStyle name="Normal 9 6 2" xfId="278"/>
    <cellStyle name="Normal 9 7" xfId="279"/>
    <cellStyle name="Note 2" xfId="280"/>
    <cellStyle name="Note 2 2" xfId="281"/>
    <cellStyle name="Note 2 3" xfId="282"/>
    <cellStyle name="Note 2 4" xfId="283"/>
    <cellStyle name="Note 2 5" xfId="284"/>
    <cellStyle name="Note 2 6" xfId="285"/>
    <cellStyle name="Output 2" xfId="286"/>
    <cellStyle name="Output 2 2" xfId="287"/>
    <cellStyle name="Output 2 3" xfId="288"/>
    <cellStyle name="Output 2 4" xfId="289"/>
    <cellStyle name="Output 2 5" xfId="290"/>
    <cellStyle name="Output 2 6" xfId="291"/>
    <cellStyle name="Percent 3" xfId="292"/>
    <cellStyle name="Percent 3 2" xfId="293"/>
    <cellStyle name="Percent 3 2 2" xfId="294"/>
    <cellStyle name="Percent 3 3" xfId="295"/>
    <cellStyle name="Percent 3 3 2" xfId="296"/>
    <cellStyle name="Percent 3 4" xfId="297"/>
    <cellStyle name="Percent 3 4 2" xfId="298"/>
    <cellStyle name="Percent 3 5" xfId="299"/>
    <cellStyle name="Percent 3 5 2" xfId="300"/>
    <cellStyle name="Percent 3 6" xfId="301"/>
    <cellStyle name="Percent 3 6 2" xfId="302"/>
    <cellStyle name="Percent 3 7" xfId="303"/>
    <cellStyle name="Title 2" xfId="304"/>
    <cellStyle name="Title 2 2" xfId="305"/>
    <cellStyle name="Title 2 3" xfId="306"/>
    <cellStyle name="Title 2 4" xfId="307"/>
    <cellStyle name="Title 2 5" xfId="308"/>
    <cellStyle name="Title 2 6" xfId="309"/>
    <cellStyle name="Total 2" xfId="310"/>
    <cellStyle name="Total 2 2" xfId="311"/>
    <cellStyle name="Total 2 3" xfId="312"/>
    <cellStyle name="Total 2 4" xfId="313"/>
    <cellStyle name="Total 2 5" xfId="314"/>
    <cellStyle name="Total 2 6" xfId="315"/>
    <cellStyle name="Warning Text 2" xfId="316"/>
    <cellStyle name="Warning Text 2 2" xfId="317"/>
    <cellStyle name="Warning Text 2 3" xfId="318"/>
    <cellStyle name="Warning Text 2 4" xfId="319"/>
    <cellStyle name="Warning Text 2 5" xfId="320"/>
    <cellStyle name="Warning Text 2 6" xfId="32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17"/>
  <sheetViews>
    <sheetView showGridLines="0" tabSelected="1" zoomScale="66" zoomScaleNormal="66" zoomScalePageLayoutView="135" workbookViewId="0">
      <selection activeCell="E6" sqref="E6"/>
    </sheetView>
  </sheetViews>
  <sheetFormatPr defaultColWidth="8.875" defaultRowHeight="15.75" x14ac:dyDescent="0.25"/>
  <cols>
    <col min="1" max="1" width="10.875" style="10" customWidth="1"/>
    <col min="2" max="2" width="9.625" style="10" bestFit="1" customWidth="1"/>
    <col min="3" max="3" width="31.75" style="9" customWidth="1"/>
    <col min="4" max="4" width="69.875" style="9" customWidth="1"/>
    <col min="5" max="5" width="16.125" style="5" bestFit="1" customWidth="1"/>
    <col min="6" max="16384" width="8.875" style="9"/>
  </cols>
  <sheetData>
    <row r="1" spans="1:7" s="2" customFormat="1" ht="18.75" x14ac:dyDescent="0.3">
      <c r="A1" s="24" t="s">
        <v>13</v>
      </c>
      <c r="B1" s="24"/>
      <c r="C1" s="24"/>
      <c r="D1" s="24"/>
      <c r="E1" s="24"/>
    </row>
    <row r="2" spans="1:7" s="2" customFormat="1" x14ac:dyDescent="0.25">
      <c r="A2" s="3"/>
      <c r="B2" s="3"/>
      <c r="C2" s="4"/>
      <c r="D2" s="4"/>
      <c r="E2" s="5"/>
    </row>
    <row r="3" spans="1:7" s="6" customFormat="1" ht="16.5" thickBot="1" x14ac:dyDescent="0.3">
      <c r="A3" s="19" t="s">
        <v>1</v>
      </c>
      <c r="B3" s="19" t="s">
        <v>2</v>
      </c>
      <c r="C3" s="20" t="s">
        <v>15</v>
      </c>
      <c r="D3" s="20" t="s">
        <v>0</v>
      </c>
      <c r="E3" s="21" t="s">
        <v>5</v>
      </c>
    </row>
    <row r="4" spans="1:7" s="6" customFormat="1" ht="30" customHeight="1" x14ac:dyDescent="0.25">
      <c r="A4" s="29" t="s">
        <v>8</v>
      </c>
      <c r="B4" s="30"/>
      <c r="C4" s="30"/>
      <c r="D4" s="30"/>
      <c r="E4" s="31"/>
    </row>
    <row r="5" spans="1:7" s="6" customFormat="1" ht="94.5" x14ac:dyDescent="0.25">
      <c r="A5" s="14">
        <v>41548</v>
      </c>
      <c r="B5" s="14">
        <v>41912</v>
      </c>
      <c r="C5" s="15" t="s">
        <v>16</v>
      </c>
      <c r="D5" s="15" t="s">
        <v>17</v>
      </c>
      <c r="E5" s="16">
        <v>100000</v>
      </c>
    </row>
    <row r="6" spans="1:7" s="6" customFormat="1" ht="63" x14ac:dyDescent="0.25">
      <c r="A6" s="14">
        <v>41548</v>
      </c>
      <c r="B6" s="14">
        <v>41912</v>
      </c>
      <c r="C6" s="15" t="s">
        <v>21</v>
      </c>
      <c r="D6" s="15" t="s">
        <v>14</v>
      </c>
      <c r="E6" s="16">
        <v>70000</v>
      </c>
    </row>
    <row r="7" spans="1:7" s="6" customFormat="1" ht="63" x14ac:dyDescent="0.25">
      <c r="A7" s="14">
        <v>41548</v>
      </c>
      <c r="B7" s="14">
        <v>41912</v>
      </c>
      <c r="C7" s="15" t="s">
        <v>18</v>
      </c>
      <c r="D7" s="15" t="s">
        <v>19</v>
      </c>
      <c r="E7" s="16">
        <v>35000</v>
      </c>
    </row>
    <row r="8" spans="1:7" s="6" customFormat="1" ht="16.5" thickBot="1" x14ac:dyDescent="0.3">
      <c r="A8" s="32" t="s">
        <v>11</v>
      </c>
      <c r="B8" s="33"/>
      <c r="C8" s="33"/>
      <c r="D8" s="34"/>
      <c r="E8" s="17">
        <f>SUM(E5:E7)</f>
        <v>205000</v>
      </c>
    </row>
    <row r="9" spans="1:7" s="6" customFormat="1" ht="30" customHeight="1" thickTop="1" x14ac:dyDescent="0.25">
      <c r="A9" s="29" t="s">
        <v>20</v>
      </c>
      <c r="B9" s="30"/>
      <c r="C9" s="30"/>
      <c r="D9" s="30"/>
      <c r="E9" s="31"/>
    </row>
    <row r="10" spans="1:7" s="6" customFormat="1" ht="63" x14ac:dyDescent="0.25">
      <c r="A10" s="14">
        <v>41548</v>
      </c>
      <c r="B10" s="14">
        <v>41912</v>
      </c>
      <c r="C10" s="15" t="s">
        <v>3</v>
      </c>
      <c r="D10" s="15" t="s">
        <v>22</v>
      </c>
      <c r="E10" s="16"/>
      <c r="G10" s="22"/>
    </row>
    <row r="11" spans="1:7" s="6" customFormat="1" ht="16.5" thickBot="1" x14ac:dyDescent="0.3">
      <c r="A11" s="32" t="s">
        <v>9</v>
      </c>
      <c r="B11" s="33"/>
      <c r="C11" s="33"/>
      <c r="D11" s="34"/>
      <c r="E11" s="17">
        <v>50000</v>
      </c>
    </row>
    <row r="12" spans="1:7" s="6" customFormat="1" ht="17.25" thickTop="1" thickBot="1" x14ac:dyDescent="0.3">
      <c r="A12" s="25" t="s">
        <v>10</v>
      </c>
      <c r="B12" s="26"/>
      <c r="C12" s="26"/>
      <c r="D12" s="27"/>
      <c r="E12" s="17">
        <f>E8+E11</f>
        <v>255000</v>
      </c>
    </row>
    <row r="13" spans="1:7" s="6" customFormat="1" ht="40.5" customHeight="1" thickTop="1" x14ac:dyDescent="0.25">
      <c r="A13" s="14">
        <v>41548</v>
      </c>
      <c r="B13" s="14">
        <v>41912</v>
      </c>
      <c r="C13" s="15" t="s">
        <v>4</v>
      </c>
      <c r="D13" s="15" t="s">
        <v>12</v>
      </c>
      <c r="E13" s="16">
        <f>(198000/1.06)*0.06</f>
        <v>11207.54716981132</v>
      </c>
    </row>
    <row r="14" spans="1:7" s="7" customFormat="1" ht="19.5" thickBot="1" x14ac:dyDescent="0.3">
      <c r="A14" s="28" t="s">
        <v>6</v>
      </c>
      <c r="B14" s="28"/>
      <c r="C14" s="28"/>
      <c r="D14" s="28"/>
      <c r="E14" s="18">
        <f>E12+E13</f>
        <v>266207.54716981133</v>
      </c>
      <c r="F14" s="13"/>
    </row>
    <row r="15" spans="1:7" ht="16.5" thickTop="1" x14ac:dyDescent="0.25">
      <c r="A15" s="8"/>
      <c r="B15" s="8"/>
      <c r="C15" s="11"/>
      <c r="D15" s="8"/>
      <c r="E15" s="12"/>
    </row>
    <row r="16" spans="1:7" x14ac:dyDescent="0.25">
      <c r="A16" s="23" t="s">
        <v>7</v>
      </c>
      <c r="B16" s="23"/>
      <c r="C16" s="23"/>
      <c r="D16" s="23"/>
      <c r="E16" s="23"/>
    </row>
    <row r="17" spans="1:4" x14ac:dyDescent="0.25">
      <c r="A17" s="1"/>
      <c r="B17" s="1"/>
      <c r="C17" s="8"/>
      <c r="D17" s="8"/>
    </row>
  </sheetData>
  <mergeCells count="8">
    <mergeCell ref="A16:E16"/>
    <mergeCell ref="A1:E1"/>
    <mergeCell ref="A12:D12"/>
    <mergeCell ref="A14:D14"/>
    <mergeCell ref="A4:E4"/>
    <mergeCell ref="A9:E9"/>
    <mergeCell ref="A11:D11"/>
    <mergeCell ref="A8:D8"/>
  </mergeCells>
  <phoneticPr fontId="3" type="noConversion"/>
  <pageMargins left="1" right="0" top="0.75" bottom="0.75" header="0.5" footer="0.5"/>
  <pageSetup scale="84" orientation="landscape" horizontalDpi="4294967292" verticalDpi="4294967292" r:id="rId1"/>
  <ignoredErrors>
    <ignoredError sqref="E12" unlockedFormula="1"/>
  </ignoredErrors>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WorkPlan</vt:lpstr>
      <vt:lpstr>WorkPlan!Print_Area</vt:lpstr>
    </vt:vector>
  </TitlesOfParts>
  <Company>HDR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Dublanica, Keith</cp:lastModifiedBy>
  <cp:lastPrinted>2012-09-18T18:48:30Z</cp:lastPrinted>
  <dcterms:created xsi:type="dcterms:W3CDTF">2007-07-10T17:02:58Z</dcterms:created>
  <dcterms:modified xsi:type="dcterms:W3CDTF">2013-09-10T23:13:33Z</dcterms:modified>
</cp:coreProperties>
</file>