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1075" windowHeight="105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8" i="1"/>
  <c r="F17"/>
  <c r="F13"/>
  <c r="F12"/>
  <c r="F14"/>
  <c r="F15"/>
  <c r="F19"/>
  <c r="F20"/>
  <c r="F21" l="1"/>
  <c r="F24" s="1"/>
</calcChain>
</file>

<file path=xl/sharedStrings.xml><?xml version="1.0" encoding="utf-8"?>
<sst xmlns="http://schemas.openxmlformats.org/spreadsheetml/2006/main" count="94" uniqueCount="49">
  <si>
    <t>Element</t>
  </si>
  <si>
    <t>Item</t>
  </si>
  <si>
    <t>Unit</t>
  </si>
  <si>
    <t>Quantity</t>
  </si>
  <si>
    <t>Unit Cost</t>
  </si>
  <si>
    <t>Total Cost</t>
  </si>
  <si>
    <t>Desc Needed</t>
  </si>
  <si>
    <t>Description</t>
  </si>
  <si>
    <t>Communications</t>
  </si>
  <si>
    <t>Printing, binding, copying</t>
  </si>
  <si>
    <t>Lump sum</t>
  </si>
  <si>
    <t>Optional</t>
  </si>
  <si>
    <t>Telephone</t>
  </si>
  <si>
    <t>Equipment</t>
  </si>
  <si>
    <t>Equipment - other</t>
  </si>
  <si>
    <t>Describe</t>
  </si>
  <si>
    <t>Portion of computer, laptop, and software used for presentat</t>
  </si>
  <si>
    <t>Professional Services</t>
  </si>
  <si>
    <t>Hydraulic and geomorphic analysis</t>
  </si>
  <si>
    <t>Rentals &amp; Leases</t>
  </si>
  <si>
    <t>Rentals &amp; leases - other</t>
  </si>
  <si>
    <t>Office rental costs</t>
  </si>
  <si>
    <t>Vehicle lease</t>
  </si>
  <si>
    <t>Salaries &amp; Benefits</t>
  </si>
  <si>
    <t>Salaries &amp; Benefits - other</t>
  </si>
  <si>
    <t># of FTE's</t>
  </si>
  <si>
    <t>Title</t>
  </si>
  <si>
    <t>Restoration Director</t>
  </si>
  <si>
    <t>Restoration Ecologist</t>
  </si>
  <si>
    <t>GIS and Data Specialist</t>
  </si>
  <si>
    <t>Natural Resource Technician</t>
  </si>
  <si>
    <t>Finance Director</t>
  </si>
  <si>
    <t>Accountant</t>
  </si>
  <si>
    <t>Supplies</t>
  </si>
  <si>
    <t>General supplies</t>
  </si>
  <si>
    <t>Transportation/Travel</t>
  </si>
  <si>
    <t>Mileage</t>
  </si>
  <si>
    <t>Rate</t>
  </si>
  <si>
    <t>Miles</t>
  </si>
  <si>
    <t>RTK Survey equipment</t>
  </si>
  <si>
    <t xml:space="preserve">Cultural </t>
  </si>
  <si>
    <t>Geotech</t>
  </si>
  <si>
    <t xml:space="preserve">Engineering </t>
  </si>
  <si>
    <t>550 miles driven for field work and attending meetings</t>
  </si>
  <si>
    <t>Botanist</t>
  </si>
  <si>
    <t>Total</t>
  </si>
  <si>
    <t>Match</t>
  </si>
  <si>
    <t>Landowner Outreach</t>
  </si>
  <si>
    <t>Navy staff time for permit preparation and project review (12.7% match)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</si>
</sst>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0" fillId="0" borderId="1" xfId="0" applyBorder="1"/>
    <xf numFmtId="164" fontId="0" fillId="0" borderId="1" xfId="0" applyNumberFormat="1" applyBorder="1"/>
    <xf numFmtId="0" fontId="1" fillId="0" borderId="2" xfId="0" applyFont="1" applyBorder="1"/>
    <xf numFmtId="164" fontId="1" fillId="0" borderId="2" xfId="0" applyNumberFormat="1" applyFont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C21" sqref="C21"/>
    </sheetView>
  </sheetViews>
  <sheetFormatPr defaultRowHeight="15"/>
  <cols>
    <col min="1" max="1" width="24.85546875" bestFit="1" customWidth="1"/>
    <col min="2" max="2" width="24.42578125" bestFit="1" customWidth="1"/>
    <col min="3" max="3" width="10" bestFit="1" customWidth="1"/>
    <col min="4" max="4" width="8.7109375" bestFit="1" customWidth="1"/>
    <col min="5" max="5" width="9" bestFit="1" customWidth="1"/>
    <col min="6" max="6" width="10.140625" style="1" bestFit="1" customWidth="1"/>
    <col min="7" max="7" width="12.7109375" bestFit="1" customWidth="1"/>
    <col min="8" max="8" width="56.42578125" bestFit="1" customWidth="1"/>
  </cols>
  <sheetData>
    <row r="1" spans="1:8" ht="15.75" thickBo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</row>
    <row r="2" spans="1:8" ht="15.75" thickTop="1">
      <c r="A2" t="s">
        <v>8</v>
      </c>
      <c r="B2" t="s">
        <v>9</v>
      </c>
      <c r="C2" t="s">
        <v>10</v>
      </c>
      <c r="D2">
        <v>1</v>
      </c>
      <c r="E2">
        <v>500</v>
      </c>
      <c r="F2" s="1">
        <v>500</v>
      </c>
    </row>
    <row r="3" spans="1:8">
      <c r="A3" t="s">
        <v>8</v>
      </c>
      <c r="B3" t="s">
        <v>12</v>
      </c>
      <c r="C3" t="s">
        <v>10</v>
      </c>
      <c r="D3">
        <v>1</v>
      </c>
      <c r="E3">
        <v>250</v>
      </c>
      <c r="F3" s="1">
        <v>250</v>
      </c>
    </row>
    <row r="4" spans="1:8">
      <c r="A4" t="s">
        <v>13</v>
      </c>
      <c r="B4" t="s">
        <v>14</v>
      </c>
      <c r="C4" t="s">
        <v>10</v>
      </c>
      <c r="D4">
        <v>1</v>
      </c>
      <c r="E4">
        <v>2500</v>
      </c>
      <c r="F4" s="1">
        <v>2500</v>
      </c>
      <c r="G4" t="s">
        <v>15</v>
      </c>
      <c r="H4" t="s">
        <v>39</v>
      </c>
    </row>
    <row r="5" spans="1:8">
      <c r="A5" t="s">
        <v>13</v>
      </c>
      <c r="B5" t="s">
        <v>14</v>
      </c>
      <c r="C5" t="s">
        <v>10</v>
      </c>
      <c r="D5">
        <v>1</v>
      </c>
      <c r="E5">
        <v>300</v>
      </c>
      <c r="F5" s="1">
        <v>300</v>
      </c>
      <c r="G5" t="s">
        <v>15</v>
      </c>
      <c r="H5" t="s">
        <v>16</v>
      </c>
    </row>
    <row r="6" spans="1:8">
      <c r="A6" t="s">
        <v>17</v>
      </c>
      <c r="B6" t="s">
        <v>42</v>
      </c>
      <c r="C6" t="s">
        <v>10</v>
      </c>
      <c r="D6">
        <v>1</v>
      </c>
      <c r="E6">
        <v>30000</v>
      </c>
      <c r="F6" s="1">
        <v>32000</v>
      </c>
      <c r="G6" t="s">
        <v>11</v>
      </c>
      <c r="H6" t="s">
        <v>18</v>
      </c>
    </row>
    <row r="7" spans="1:8">
      <c r="A7" t="s">
        <v>17</v>
      </c>
      <c r="B7" t="s">
        <v>40</v>
      </c>
      <c r="C7" t="s">
        <v>10</v>
      </c>
      <c r="D7">
        <v>1</v>
      </c>
      <c r="E7">
        <v>15000</v>
      </c>
      <c r="F7" s="1">
        <v>15000</v>
      </c>
    </row>
    <row r="8" spans="1:8">
      <c r="A8" t="s">
        <v>17</v>
      </c>
      <c r="B8" t="s">
        <v>41</v>
      </c>
      <c r="C8" t="s">
        <v>10</v>
      </c>
      <c r="D8">
        <v>1</v>
      </c>
      <c r="E8">
        <v>10000</v>
      </c>
      <c r="F8" s="1">
        <v>10000</v>
      </c>
    </row>
    <row r="9" spans="1:8">
      <c r="A9" t="s">
        <v>17</v>
      </c>
      <c r="B9" t="s">
        <v>47</v>
      </c>
      <c r="C9" t="s">
        <v>10</v>
      </c>
      <c r="D9">
        <v>1</v>
      </c>
      <c r="E9">
        <v>25000</v>
      </c>
      <c r="F9" s="1">
        <v>25000</v>
      </c>
    </row>
    <row r="10" spans="1:8">
      <c r="A10" t="s">
        <v>19</v>
      </c>
      <c r="B10" t="s">
        <v>20</v>
      </c>
      <c r="C10" t="s">
        <v>10</v>
      </c>
      <c r="D10">
        <v>1</v>
      </c>
      <c r="E10">
        <v>1000</v>
      </c>
      <c r="F10" s="1">
        <v>1000</v>
      </c>
      <c r="G10" t="s">
        <v>15</v>
      </c>
      <c r="H10" t="s">
        <v>21</v>
      </c>
    </row>
    <row r="11" spans="1:8">
      <c r="A11" t="s">
        <v>19</v>
      </c>
      <c r="B11" t="s">
        <v>22</v>
      </c>
      <c r="C11" t="s">
        <v>10</v>
      </c>
      <c r="D11">
        <v>12</v>
      </c>
      <c r="E11">
        <v>100</v>
      </c>
      <c r="F11" s="1">
        <v>1200</v>
      </c>
      <c r="G11" t="s">
        <v>11</v>
      </c>
    </row>
    <row r="12" spans="1:8">
      <c r="A12" t="s">
        <v>23</v>
      </c>
      <c r="B12" t="s">
        <v>24</v>
      </c>
      <c r="C12" t="s">
        <v>25</v>
      </c>
      <c r="D12" s="7">
        <v>0.1</v>
      </c>
      <c r="E12">
        <v>120000</v>
      </c>
      <c r="F12" s="1">
        <f>D12*E12</f>
        <v>12000</v>
      </c>
      <c r="G12" t="s">
        <v>26</v>
      </c>
      <c r="H12" t="s">
        <v>27</v>
      </c>
    </row>
    <row r="13" spans="1:8">
      <c r="A13" t="s">
        <v>23</v>
      </c>
      <c r="B13" t="s">
        <v>24</v>
      </c>
      <c r="C13" t="s">
        <v>25</v>
      </c>
      <c r="D13" s="7">
        <v>0.5</v>
      </c>
      <c r="E13">
        <v>69000</v>
      </c>
      <c r="F13" s="1">
        <f>D13*E13</f>
        <v>34500</v>
      </c>
      <c r="G13" t="s">
        <v>26</v>
      </c>
      <c r="H13" t="s">
        <v>28</v>
      </c>
    </row>
    <row r="14" spans="1:8">
      <c r="A14" t="s">
        <v>23</v>
      </c>
      <c r="B14" t="s">
        <v>24</v>
      </c>
      <c r="C14" t="s">
        <v>25</v>
      </c>
      <c r="D14" s="7">
        <v>0.2</v>
      </c>
      <c r="E14">
        <v>57000</v>
      </c>
      <c r="F14" s="1">
        <f>D14*E14</f>
        <v>11400</v>
      </c>
      <c r="G14" t="s">
        <v>26</v>
      </c>
      <c r="H14" t="s">
        <v>29</v>
      </c>
    </row>
    <row r="15" spans="1:8">
      <c r="A15" t="s">
        <v>23</v>
      </c>
      <c r="B15" t="s">
        <v>24</v>
      </c>
      <c r="C15" t="s">
        <v>25</v>
      </c>
      <c r="D15" s="7">
        <v>0.15</v>
      </c>
      <c r="E15">
        <v>57000</v>
      </c>
      <c r="F15" s="1">
        <f>D15*E15</f>
        <v>8550</v>
      </c>
      <c r="G15" t="s">
        <v>26</v>
      </c>
      <c r="H15" t="s">
        <v>44</v>
      </c>
    </row>
    <row r="16" spans="1:8">
      <c r="A16" t="s">
        <v>23</v>
      </c>
      <c r="B16" t="s">
        <v>24</v>
      </c>
      <c r="C16" t="s">
        <v>25</v>
      </c>
      <c r="D16" s="7">
        <v>0.4</v>
      </c>
      <c r="E16">
        <v>43062.5</v>
      </c>
      <c r="F16" s="1">
        <v>17225</v>
      </c>
      <c r="G16" t="s">
        <v>26</v>
      </c>
      <c r="H16" t="s">
        <v>30</v>
      </c>
    </row>
    <row r="17" spans="1:8">
      <c r="A17" t="s">
        <v>23</v>
      </c>
      <c r="B17" t="s">
        <v>24</v>
      </c>
      <c r="C17" t="s">
        <v>25</v>
      </c>
      <c r="D17" s="7">
        <v>0.05</v>
      </c>
      <c r="E17">
        <v>120000</v>
      </c>
      <c r="F17" s="1">
        <f>D17*E17</f>
        <v>6000</v>
      </c>
      <c r="G17" t="s">
        <v>26</v>
      </c>
      <c r="H17" t="s">
        <v>31</v>
      </c>
    </row>
    <row r="18" spans="1:8">
      <c r="A18" t="s">
        <v>23</v>
      </c>
      <c r="B18" t="s">
        <v>24</v>
      </c>
      <c r="C18" t="s">
        <v>25</v>
      </c>
      <c r="D18" s="7">
        <v>0.1</v>
      </c>
      <c r="E18">
        <v>59000</v>
      </c>
      <c r="F18" s="1">
        <f>D18*E18</f>
        <v>5900</v>
      </c>
      <c r="G18" t="s">
        <v>26</v>
      </c>
      <c r="H18" t="s">
        <v>32</v>
      </c>
    </row>
    <row r="19" spans="1:8">
      <c r="A19" t="s">
        <v>33</v>
      </c>
      <c r="B19" t="s">
        <v>34</v>
      </c>
      <c r="C19" t="s">
        <v>10</v>
      </c>
      <c r="D19">
        <v>1</v>
      </c>
      <c r="E19">
        <v>400</v>
      </c>
      <c r="F19" s="1">
        <f>E19</f>
        <v>400</v>
      </c>
      <c r="G19" t="s">
        <v>11</v>
      </c>
    </row>
    <row r="20" spans="1:8">
      <c r="A20" s="3" t="s">
        <v>35</v>
      </c>
      <c r="B20" s="3" t="s">
        <v>36</v>
      </c>
      <c r="C20" s="3" t="s">
        <v>37</v>
      </c>
      <c r="D20" s="3">
        <v>1000</v>
      </c>
      <c r="E20" s="3">
        <v>0.55000000000000004</v>
      </c>
      <c r="F20" s="4">
        <f>D20*E20</f>
        <v>550</v>
      </c>
      <c r="G20" s="3" t="s">
        <v>38</v>
      </c>
      <c r="H20" s="3" t="s">
        <v>43</v>
      </c>
    </row>
    <row r="21" spans="1:8">
      <c r="F21" s="2">
        <f>SUM(F2:F20)</f>
        <v>184275</v>
      </c>
    </row>
    <row r="22" spans="1:8">
      <c r="A22" t="s">
        <v>46</v>
      </c>
      <c r="F22" s="1">
        <v>23500</v>
      </c>
      <c r="H22" t="s">
        <v>48</v>
      </c>
    </row>
    <row r="24" spans="1:8">
      <c r="A24" t="s">
        <v>45</v>
      </c>
      <c r="F24" s="2">
        <f>SUM(F21:F22)</f>
        <v>207775</v>
      </c>
    </row>
    <row r="27" spans="1:8">
      <c r="D27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shinton</dc:creator>
  <cp:lastModifiedBy>emickelson</cp:lastModifiedBy>
  <dcterms:created xsi:type="dcterms:W3CDTF">2013-03-19T19:34:17Z</dcterms:created>
  <dcterms:modified xsi:type="dcterms:W3CDTF">2013-06-05T23:32:16Z</dcterms:modified>
</cp:coreProperties>
</file>